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30" yWindow="3630" windowWidth="21600" windowHeight="113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3" i="1" l="1"/>
  <c r="J8" i="1"/>
  <c r="K8" i="1" l="1"/>
</calcChain>
</file>

<file path=xl/sharedStrings.xml><?xml version="1.0" encoding="utf-8"?>
<sst xmlns="http://schemas.openxmlformats.org/spreadsheetml/2006/main" count="71" uniqueCount="69">
  <si>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</si>
  <si>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</si>
  <si>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</si>
  <si>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</si>
  <si>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</si>
  <si>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</si>
  <si>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</si>
  <si>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</si>
  <si>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</si>
  <si>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</si>
  <si>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</si>
  <si>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</si>
  <si>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</si>
  <si>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</si>
  <si>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</si>
  <si>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</si>
  <si>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</si>
  <si>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</si>
  <si>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</si>
  <si>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</si>
  <si>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</si>
  <si>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</si>
  <si>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</si>
  <si>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</si>
  <si>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</si>
  <si>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</si>
  <si>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</si>
  <si>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</si>
  <si>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</si>
  <si>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</si>
  <si>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</si>
  <si>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</si>
  <si>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</si>
  <si>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</si>
  <si>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</si>
  <si>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</si>
  <si>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</si>
  <si>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</si>
  <si>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</si>
  <si>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</si>
  <si>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</si>
  <si>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</si>
  <si>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</si>
  <si>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</si>
  <si>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赵鑫</t>
    <phoneticPr fontId="10" type="noConversion"/>
  </si>
  <si>
    <t>检验业务运行保障经费</t>
    <phoneticPr fontId="10" type="noConversion"/>
  </si>
  <si>
    <t>通过项目实施保障limis系统运转正常，OA办公系统运转正常，保障出具检验报告的及时性，从而保质保量完成国家局、市局交办的评价性抽验、风险监测、监督抽验、专项检验、稽查查案、应急检验等任务；及时完成首都重要会议、假节日及重大活动期间的食品药品安全保障工作；做好药品注册检验工作，保障新药质控水平。</t>
    <phoneticPr fontId="10" type="noConversion"/>
  </si>
  <si>
    <t>信息管理系统安全运行数量</t>
    <phoneticPr fontId="10" type="noConversion"/>
  </si>
  <si>
    <t>网络设备安全有效运行数量</t>
    <phoneticPr fontId="10" type="noConversion"/>
  </si>
  <si>
    <t>limis系统、OA办公系统运转正常</t>
    <phoneticPr fontId="10" type="noConversion"/>
  </si>
  <si>
    <t>办公设备安全有效运行数量</t>
    <phoneticPr fontId="10" type="noConversion"/>
  </si>
  <si>
    <t>1年</t>
    <phoneticPr fontId="10" type="noConversion"/>
  </si>
  <si>
    <t>5套</t>
    <phoneticPr fontId="10" type="noConversion"/>
  </si>
  <si>
    <t>295台套</t>
    <phoneticPr fontId="10" type="noConversion"/>
  </si>
  <si>
    <t>899套</t>
  </si>
  <si>
    <t>1年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</si>
  <si>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</si>
  <si>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通过了项目实施保障limis系统运转正常，OA办公系统运转正常，保障出具检验报告的及时性，保质保量完成了国家局、市局交办的评价性抽验、风险监测、监督抽验、专项检验、稽查查案、应急检验等任务；及时完成首都重要会议、假节日及重大活动期间的食品药品安全保障工作；做好药品注册检验工作，保障新药质控水平。</t>
    <phoneticPr fontId="10" type="noConversion"/>
  </si>
  <si>
    <t>5套</t>
    <phoneticPr fontId="10" type="noConversion"/>
  </si>
  <si>
    <t>295台套</t>
    <phoneticPr fontId="10" type="noConversion"/>
  </si>
  <si>
    <t>899套</t>
    <phoneticPr fontId="10" type="noConversion"/>
  </si>
  <si>
    <t>项目实施期</t>
    <phoneticPr fontId="10" type="noConversion"/>
  </si>
  <si>
    <t>项目预算控制数</t>
    <phoneticPr fontId="10" type="noConversion"/>
  </si>
  <si>
    <t>140.39182万元</t>
    <phoneticPr fontId="10" type="noConversion"/>
  </si>
  <si>
    <t>138.215208万元</t>
    <phoneticPr fontId="10" type="noConversion"/>
  </si>
  <si>
    <t>得到保障</t>
    <phoneticPr fontId="10" type="noConversion"/>
  </si>
  <si>
    <t>limis系统正常运转</t>
    <phoneticPr fontId="10" type="noConversion"/>
  </si>
  <si>
    <t>limis系统正常运转</t>
    <phoneticPr fontId="10" type="noConversion"/>
  </si>
  <si>
    <t>系统使用人员满意度指标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</si>
</sst>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4" workbookViewId="0">
      <selection activeCell="J23" sqref="J2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0.875" style="2" customWidth="1"/>
    <col min="6" max="6" width="12.25" style="2" bestFit="1" customWidth="1"/>
    <col min="7" max="7" width="15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38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1</v>
      </c>
      <c r="B4" s="25"/>
      <c r="C4" s="25"/>
      <c r="D4" s="20" t="s">
        <v>45</v>
      </c>
      <c r="E4" s="20"/>
      <c r="F4" s="20"/>
      <c r="G4" s="20"/>
      <c r="H4" s="20"/>
      <c r="I4" s="20"/>
      <c r="J4" s="20"/>
      <c r="K4" s="20"/>
    </row>
    <row r="5" spans="1:11" s="1" customFormat="1" ht="29.25" customHeight="1" x14ac:dyDescent="0.15">
      <c r="A5" s="20" t="s">
        <v>2</v>
      </c>
      <c r="B5" s="20"/>
      <c r="C5" s="20"/>
      <c r="D5" s="20" t="s">
        <v>32</v>
      </c>
      <c r="E5" s="20"/>
      <c r="F5" s="20"/>
      <c r="G5" s="20"/>
      <c r="H5" s="4" t="s">
        <v>3</v>
      </c>
      <c r="I5" s="20" t="s">
        <v>42</v>
      </c>
      <c r="J5" s="20"/>
      <c r="K5" s="20"/>
    </row>
    <row r="6" spans="1:11" s="1" customFormat="1" ht="20.100000000000001" customHeight="1" x14ac:dyDescent="0.15">
      <c r="A6" s="20" t="s">
        <v>4</v>
      </c>
      <c r="B6" s="20"/>
      <c r="C6" s="20"/>
      <c r="D6" s="20" t="s">
        <v>44</v>
      </c>
      <c r="E6" s="20"/>
      <c r="F6" s="20"/>
      <c r="G6" s="20"/>
      <c r="H6" s="4" t="s">
        <v>5</v>
      </c>
      <c r="I6" s="20">
        <v>52779686</v>
      </c>
      <c r="J6" s="20"/>
      <c r="K6" s="20"/>
    </row>
    <row r="7" spans="1:11" s="1" customFormat="1" ht="30" customHeight="1" x14ac:dyDescent="0.15">
      <c r="A7" s="20" t="s">
        <v>37</v>
      </c>
      <c r="B7" s="20"/>
      <c r="C7" s="20"/>
      <c r="D7" s="20"/>
      <c r="E7" s="20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20"/>
      <c r="B8" s="20"/>
      <c r="C8" s="20"/>
      <c r="D8" s="43" t="s">
        <v>12</v>
      </c>
      <c r="E8" s="43"/>
      <c r="F8" s="16">
        <v>140.39182</v>
      </c>
      <c r="G8" s="16">
        <v>140.39182</v>
      </c>
      <c r="H8" s="16">
        <v>138.21520799999999</v>
      </c>
      <c r="I8" s="7">
        <v>10</v>
      </c>
      <c r="J8" s="8">
        <f>H8/G8</f>
        <v>0.98449616224079151</v>
      </c>
      <c r="K8" s="7">
        <f>I8*J8</f>
        <v>9.8449616224079151</v>
      </c>
    </row>
    <row r="9" spans="1:11" s="1" customFormat="1" ht="20.100000000000001" customHeight="1" x14ac:dyDescent="0.15">
      <c r="A9" s="20"/>
      <c r="B9" s="20"/>
      <c r="C9" s="20"/>
      <c r="D9" s="20" t="s">
        <v>13</v>
      </c>
      <c r="E9" s="20"/>
      <c r="F9" s="16">
        <v>140.39182</v>
      </c>
      <c r="G9" s="16">
        <v>140.39182</v>
      </c>
      <c r="H9" s="16">
        <v>138.21520799999999</v>
      </c>
      <c r="I9" s="7" t="s">
        <v>14</v>
      </c>
      <c r="J9" s="8"/>
      <c r="K9" s="8"/>
    </row>
    <row r="10" spans="1:11" s="1" customFormat="1" ht="20.100000000000001" customHeight="1" x14ac:dyDescent="0.15">
      <c r="A10" s="20"/>
      <c r="B10" s="20"/>
      <c r="C10" s="20"/>
      <c r="D10" s="20" t="s">
        <v>15</v>
      </c>
      <c r="E10" s="20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0"/>
      <c r="B11" s="20"/>
      <c r="C11" s="20"/>
      <c r="D11" s="43" t="s">
        <v>16</v>
      </c>
      <c r="E11" s="43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26" t="s">
        <v>17</v>
      </c>
      <c r="B12" s="20" t="s">
        <v>18</v>
      </c>
      <c r="C12" s="20"/>
      <c r="D12" s="20"/>
      <c r="E12" s="20"/>
      <c r="F12" s="20"/>
      <c r="G12" s="20"/>
      <c r="H12" s="20" t="s">
        <v>19</v>
      </c>
      <c r="I12" s="20"/>
      <c r="J12" s="20"/>
      <c r="K12" s="20"/>
    </row>
    <row r="13" spans="1:11" s="1" customFormat="1" ht="87" customHeight="1" x14ac:dyDescent="0.15">
      <c r="A13" s="26"/>
      <c r="B13" s="20" t="s">
        <v>46</v>
      </c>
      <c r="C13" s="20"/>
      <c r="D13" s="20"/>
      <c r="E13" s="20"/>
      <c r="F13" s="20"/>
      <c r="G13" s="20"/>
      <c r="H13" s="40" t="s">
        <v>57</v>
      </c>
      <c r="I13" s="40"/>
      <c r="J13" s="40"/>
      <c r="K13" s="40"/>
    </row>
    <row r="14" spans="1:11" s="1" customFormat="1" ht="40.5" customHeight="1" x14ac:dyDescent="0.15">
      <c r="A14" s="26" t="s">
        <v>20</v>
      </c>
      <c r="B14" s="4" t="s">
        <v>21</v>
      </c>
      <c r="C14" s="4" t="s">
        <v>22</v>
      </c>
      <c r="D14" s="20" t="s">
        <v>23</v>
      </c>
      <c r="E14" s="20"/>
      <c r="F14" s="20" t="s">
        <v>24</v>
      </c>
      <c r="G14" s="20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40.5" customHeight="1" x14ac:dyDescent="0.15">
      <c r="A15" s="26"/>
      <c r="B15" s="35" t="s">
        <v>39</v>
      </c>
      <c r="C15" s="35" t="s">
        <v>26</v>
      </c>
      <c r="D15" s="38" t="s">
        <v>47</v>
      </c>
      <c r="E15" s="39"/>
      <c r="F15" s="41" t="s">
        <v>58</v>
      </c>
      <c r="G15" s="42"/>
      <c r="H15" s="17" t="s">
        <v>52</v>
      </c>
      <c r="I15" s="4">
        <v>5</v>
      </c>
      <c r="J15" s="4">
        <v>5</v>
      </c>
      <c r="K15" s="4"/>
    </row>
    <row r="16" spans="1:11" s="1" customFormat="1" ht="34.5" customHeight="1" x14ac:dyDescent="0.15">
      <c r="A16" s="26"/>
      <c r="B16" s="36"/>
      <c r="C16" s="36"/>
      <c r="D16" s="38" t="s">
        <v>48</v>
      </c>
      <c r="E16" s="39"/>
      <c r="F16" s="41" t="s">
        <v>59</v>
      </c>
      <c r="G16" s="42"/>
      <c r="H16" s="17" t="s">
        <v>53</v>
      </c>
      <c r="I16" s="4">
        <v>5</v>
      </c>
      <c r="J16" s="4">
        <v>5</v>
      </c>
      <c r="K16" s="4"/>
    </row>
    <row r="17" spans="1:13" s="1" customFormat="1" ht="36.75" customHeight="1" x14ac:dyDescent="0.15">
      <c r="A17" s="26"/>
      <c r="B17" s="36"/>
      <c r="C17" s="37"/>
      <c r="D17" s="32" t="s">
        <v>50</v>
      </c>
      <c r="E17" s="32"/>
      <c r="F17" s="21" t="s">
        <v>60</v>
      </c>
      <c r="G17" s="21"/>
      <c r="H17" s="18" t="s">
        <v>54</v>
      </c>
      <c r="I17" s="15">
        <v>10</v>
      </c>
      <c r="J17" s="15">
        <v>10</v>
      </c>
      <c r="K17" s="13"/>
    </row>
    <row r="18" spans="1:13" s="1" customFormat="1" ht="34.5" customHeight="1" x14ac:dyDescent="0.15">
      <c r="A18" s="26"/>
      <c r="B18" s="36"/>
      <c r="C18" s="4" t="s">
        <v>27</v>
      </c>
      <c r="D18" s="32" t="s">
        <v>49</v>
      </c>
      <c r="E18" s="32"/>
      <c r="F18" s="33">
        <v>1</v>
      </c>
      <c r="G18" s="33"/>
      <c r="H18" s="19">
        <v>1</v>
      </c>
      <c r="I18" s="15">
        <v>10</v>
      </c>
      <c r="J18" s="15">
        <v>10</v>
      </c>
      <c r="K18" s="13"/>
    </row>
    <row r="19" spans="1:13" s="1" customFormat="1" ht="30" customHeight="1" x14ac:dyDescent="0.15">
      <c r="A19" s="26"/>
      <c r="B19" s="37"/>
      <c r="C19" s="4" t="s">
        <v>28</v>
      </c>
      <c r="D19" s="32" t="s">
        <v>61</v>
      </c>
      <c r="E19" s="32"/>
      <c r="F19" s="21" t="s">
        <v>51</v>
      </c>
      <c r="G19" s="21"/>
      <c r="H19" s="18" t="s">
        <v>55</v>
      </c>
      <c r="I19" s="15">
        <v>10</v>
      </c>
      <c r="J19" s="15">
        <v>10</v>
      </c>
      <c r="K19" s="13"/>
    </row>
    <row r="20" spans="1:13" s="1" customFormat="1" ht="30" customHeight="1" x14ac:dyDescent="0.15">
      <c r="A20" s="26"/>
      <c r="B20" s="4" t="s">
        <v>40</v>
      </c>
      <c r="C20" s="4" t="s">
        <v>41</v>
      </c>
      <c r="D20" s="32" t="s">
        <v>62</v>
      </c>
      <c r="E20" s="32"/>
      <c r="F20" s="21" t="s">
        <v>63</v>
      </c>
      <c r="G20" s="21"/>
      <c r="H20" s="18" t="s">
        <v>64</v>
      </c>
      <c r="I20" s="15">
        <v>10</v>
      </c>
      <c r="J20" s="15">
        <v>10</v>
      </c>
      <c r="K20" s="13"/>
    </row>
    <row r="21" spans="1:13" s="1" customFormat="1" ht="37.5" customHeight="1" x14ac:dyDescent="0.15">
      <c r="A21" s="26"/>
      <c r="B21" s="4" t="s">
        <v>36</v>
      </c>
      <c r="C21" s="4" t="s">
        <v>43</v>
      </c>
      <c r="D21" s="32" t="s">
        <v>66</v>
      </c>
      <c r="E21" s="32"/>
      <c r="F21" s="21" t="s">
        <v>65</v>
      </c>
      <c r="G21" s="21"/>
      <c r="H21" s="18" t="s">
        <v>67</v>
      </c>
      <c r="I21" s="15">
        <v>30</v>
      </c>
      <c r="J21" s="15">
        <v>30</v>
      </c>
      <c r="K21" s="13"/>
      <c r="M21" s="12"/>
    </row>
    <row r="22" spans="1:13" s="1" customFormat="1" ht="32.25" customHeight="1" x14ac:dyDescent="0.15">
      <c r="A22" s="26"/>
      <c r="B22" s="14" t="s">
        <v>34</v>
      </c>
      <c r="C22" s="4" t="s">
        <v>35</v>
      </c>
      <c r="D22" s="32" t="s">
        <v>68</v>
      </c>
      <c r="E22" s="32"/>
      <c r="F22" s="34">
        <v>1</v>
      </c>
      <c r="G22" s="21"/>
      <c r="H22" s="19">
        <v>1</v>
      </c>
      <c r="I22" s="15">
        <v>10</v>
      </c>
      <c r="J22" s="15">
        <v>10</v>
      </c>
      <c r="K22" s="13"/>
    </row>
    <row r="23" spans="1:13" s="1" customFormat="1" ht="20.100000000000001" customHeight="1" x14ac:dyDescent="0.15">
      <c r="A23" s="27" t="s">
        <v>29</v>
      </c>
      <c r="B23" s="28"/>
      <c r="C23" s="28"/>
      <c r="D23" s="28"/>
      <c r="E23" s="28"/>
      <c r="F23" s="28"/>
      <c r="G23" s="28"/>
      <c r="H23" s="29"/>
      <c r="I23" s="10">
        <v>100</v>
      </c>
      <c r="J23" s="44">
        <f>SUM(J15:J22)+K8</f>
        <v>99.844961622407908</v>
      </c>
      <c r="K23" s="11"/>
      <c r="L23" s="12"/>
    </row>
    <row r="24" spans="1:13" s="1" customFormat="1" ht="151.5" customHeight="1" x14ac:dyDescent="0.15">
      <c r="A24" s="30" t="s">
        <v>56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</sheetData>
  <mergeCells count="45">
    <mergeCell ref="D16:E16"/>
    <mergeCell ref="F15:G15"/>
    <mergeCell ref="F16:G16"/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3:H23"/>
    <mergeCell ref="A24:K24"/>
    <mergeCell ref="D17:E17"/>
    <mergeCell ref="F17:G17"/>
    <mergeCell ref="D18:E18"/>
    <mergeCell ref="F18:G18"/>
    <mergeCell ref="D19:E19"/>
    <mergeCell ref="F19:G19"/>
    <mergeCell ref="D20:E20"/>
    <mergeCell ref="A14:A22"/>
    <mergeCell ref="D21:E21"/>
    <mergeCell ref="D22:E22"/>
    <mergeCell ref="F22:G22"/>
    <mergeCell ref="B15:B19"/>
    <mergeCell ref="C15:C17"/>
    <mergeCell ref="D15:E15"/>
    <mergeCell ref="A7:C11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20:G20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2024-05-15T01:54:17Z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