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23550" windowHeight="1246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J23" i="1" l="1"/>
  <c r="K8" i="1"/>
  <c r="J8" i="1"/>
</calcChain>
</file>

<file path=xl/sharedStrings.xml><?xml version="1.0" encoding="utf-8"?>
<sst xmlns="http://schemas.openxmlformats.org/spreadsheetml/2006/main" count="74" uniqueCount="69">
  <si>
    <r>
      <rPr>
        <b/>
        <sz val="16"/>
        <color indexed="8"/>
        <rFont val="宋体"/>
        <charset val="134"/>
      </rPr>
      <t>项目支出绩效自评表</t>
    </r>
    <r>
      <rPr>
        <sz val="16"/>
        <color indexed="8"/>
        <rFont val="宋体"/>
        <charset val="134"/>
      </rPr>
      <t xml:space="preserve"> </t>
    </r>
  </si>
  <si>
    <t>（2022年度）</t>
  </si>
  <si>
    <t>项目名称</t>
  </si>
  <si>
    <t>主管部门</t>
  </si>
  <si>
    <t>北京市药品监督管理局066</t>
  </si>
  <si>
    <t>实施单位</t>
  </si>
  <si>
    <t>北京市药品不良反应监测中心</t>
  </si>
  <si>
    <t>项目负责人</t>
  </si>
  <si>
    <t>闫炜、邢丽秋、梁伟、贾国强、逄立艳</t>
  </si>
  <si>
    <t>联系电话</t>
  </si>
  <si>
    <t>项目资金   
（万元）</t>
  </si>
  <si>
    <t>年初预算数</t>
  </si>
  <si>
    <t>全年预算数</t>
  </si>
  <si>
    <t>全年执行数</t>
  </si>
  <si>
    <t xml:space="preserve">分值
</t>
  </si>
  <si>
    <t>执行率</t>
  </si>
  <si>
    <t>得分</t>
  </si>
  <si>
    <t>年度资金总额：</t>
  </si>
  <si>
    <t>其中：当年财政拨款</t>
  </si>
  <si>
    <t>—</t>
  </si>
  <si>
    <t xml:space="preserve">     上年结转资金</t>
  </si>
  <si>
    <t xml:space="preserve">          其他资金</t>
  </si>
  <si>
    <t>年度总体目标</t>
  </si>
  <si>
    <t>预期目标</t>
  </si>
  <si>
    <t>实际完成情况</t>
  </si>
  <si>
    <t xml:space="preserve">目标1 完善北京市药品不良反应监测体系、 完成日常《药品不良反应/事件报告表》收集； 发现药品风险，提出警示，向政府监管部门报告；                                                                                    目标2 完善北京市医疗器械不良事件监测体系；完成日常《可疑医疗器械不良事件报告表》收集；发现用械风险，提出警示，向政府监管部门报告；                                                                                           目标3 完善北京市药物滥用监测体系；完成日常《药物滥用监测调查表》收集；统计分析药物滥用监测数据，为麻精药品监管和禁毒工作提供信息支持 ；                                                                                       目标4 完善北京市化妆品不良反应监测体系；完成日常《化妆品不良反应/事件报告表》收集；发现化妆品风险，提出警示，向政府监管部门报告；                                                                                                           </t>
  </si>
  <si>
    <t>绩效指标</t>
  </si>
  <si>
    <t>一级指标</t>
  </si>
  <si>
    <t>二级指标</t>
  </si>
  <si>
    <t>三级指标</t>
  </si>
  <si>
    <t>年度指标值</t>
  </si>
  <si>
    <t>实际完成值</t>
  </si>
  <si>
    <t>分值</t>
  </si>
  <si>
    <t>偏差原因分析及改进措施</t>
  </si>
  <si>
    <t>产出指标
（50分）</t>
  </si>
  <si>
    <t>数量指标</t>
  </si>
  <si>
    <t>收集评价各类报表</t>
  </si>
  <si>
    <t>≥50000份</t>
  </si>
  <si>
    <t>完善不良反应监测体系</t>
  </si>
  <si>
    <t>4类</t>
  </si>
  <si>
    <t>质量指标</t>
  </si>
  <si>
    <t>医疗机构国家药品不良反应监测系统注册率</t>
  </si>
  <si>
    <t>≥95%</t>
  </si>
  <si>
    <t>时效指标</t>
  </si>
  <si>
    <t>项目实施期</t>
  </si>
  <si>
    <t>1年</t>
  </si>
  <si>
    <t>成本指标</t>
  </si>
  <si>
    <t>项目预算控制数</t>
  </si>
  <si>
    <t>受疫情影响，调整工作计划,部分劳务费未支出。</t>
  </si>
  <si>
    <t>效益指标（30分）</t>
  </si>
  <si>
    <t>社会效益指标</t>
  </si>
  <si>
    <t>达到预算目标</t>
  </si>
  <si>
    <t>对药品、医疗器械、化妆品行业的健康发展起到了促进作用，为持续保障防疫物资及相关药品、器械质量的安全提供技术支持</t>
  </si>
  <si>
    <t>满意度指标（10分）</t>
  </si>
  <si>
    <t>服务对象满意度指标</t>
  </si>
  <si>
    <t>不良反应监测信息使用部门满意度</t>
  </si>
  <si>
    <t>总分</t>
  </si>
  <si>
    <t>药品不良反应监测业务经费</t>
    <phoneticPr fontId="11" type="noConversion"/>
  </si>
  <si>
    <t xml:space="preserve">1.完善北京市药品不良反应监测体系、 完成日常《药品不良反应/事件报告表》收集； 发现药品风险，提出警示，向政府监管部门报告；                                                        2.完善北京市医疗器械不良事件监测体系；完成日常《可疑医疗器械不良事件报告表》收集；发现用械风险，提出警示，向政府监管部门报告；                                                         3.完善北京市药物滥用监测体系；完成日常《药物滥用监测调查表》收集；统计分析药物滥用监测数据，为麻精药品监管和禁毒工作提供信息支持；                                                       4.完善北京市化妆品不良反应监测体系；完成日常《化妆品不良反应/事件报告表》收集；发现化妆品风险，提出警示，向政府监管部门报告。                                                                                                          </t>
    <phoneticPr fontId="11" type="noConversion"/>
  </si>
  <si>
    <t>50000份</t>
    <phoneticPr fontId="11" type="noConversion"/>
  </si>
  <si>
    <t>100%</t>
    <phoneticPr fontId="11" type="noConversion"/>
  </si>
  <si>
    <t>相关工作按时完成率</t>
    <phoneticPr fontId="11" type="noConversion"/>
  </si>
  <si>
    <t>100%</t>
    <phoneticPr fontId="11" type="noConversion"/>
  </si>
  <si>
    <t>124.272万元</t>
    <phoneticPr fontId="11" type="noConversion"/>
  </si>
  <si>
    <t>89.392185万元</t>
    <phoneticPr fontId="11" type="noConversion"/>
  </si>
  <si>
    <r>
      <t>1.得分一档最高不能超过该指标分值上限。</t>
    </r>
    <r>
      <rPr>
        <sz val="10"/>
        <color rgb="FF000000"/>
        <rFont val="宋体"/>
        <charset val="134"/>
      </rPr>
      <t xml:space="preserve">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（含）—300%区间，则按照该指标分值的10%扣分；计算结果在300%（含）—500%区间，则按照该指标分值的20%扣分；计算结果高于500%（含），则按照该指标分值的30%扣分。
3.请在“偏差原因分析及改进措施”中说明偏离目标、不能完成目标的原因及拟采取的措施。                                                                                                               4.90（含）-100分为优、80（含）-90分为良、60（含）-80分为中、60分以下为差。
5.</t>
    </r>
    <r>
      <rPr>
        <sz val="10"/>
        <rFont val="宋体"/>
        <family val="3"/>
        <charset val="134"/>
      </rPr>
      <t>为确保各单位科学评价绩效目标设置的合理性，对指标值设定偏低的，应在《项目支出绩效自评表》予以扣分，</t>
    </r>
    <r>
      <rPr>
        <sz val="10"/>
        <color rgb="FF000000"/>
        <rFont val="宋体"/>
        <charset val="134"/>
      </rPr>
      <t>具体规则：（全年实际值-年度指标值）/年度指标值的结果超5倍（含），按照30%扣减该指标分值；超3倍（含）低于5倍的，则按20%扣减；超2倍（含）低于3倍的，按10%扣减，并说明目标偏离或不能完成的原因及拟采取的措施。</t>
    </r>
    <phoneticPr fontId="11" type="noConversion"/>
  </si>
  <si>
    <t>确保药品不良反应监测工作顺利开展，为本市药品、医疗器械及化妆品产业发展提供技术服务</t>
    <phoneticPr fontId="11" type="noConversion"/>
  </si>
  <si>
    <t>将进一步强化实时预警、数据挖掘、持有人管理，提升对重点品种的监测能力。推进药物警戒体系建设，加强不良反应数据分析及研判，提升“两品一械”不良反应/事件报告数量质量。</t>
    <phoneticPr fontId="11" type="noConversion"/>
  </si>
  <si>
    <t>≥85%</t>
    <phoneticPr fontId="1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</si>
</sst>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0_);\(0.00\)"/>
    <numFmt numFmtId="177" formatCode="0.000000_);[Red]\(0.000000\)"/>
  </numFmts>
  <fonts count="15" x14ac:knownFonts="1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indexed="8"/>
      <name val="宋体"/>
      <charset val="134"/>
    </font>
    <font>
      <b/>
      <sz val="16"/>
      <color indexed="8"/>
      <name val="宋体"/>
      <charset val="134"/>
    </font>
    <font>
      <sz val="11"/>
      <color indexed="8"/>
      <name val="宋体"/>
      <charset val="134"/>
    </font>
    <font>
      <sz val="10"/>
      <name val="宋体"/>
      <charset val="134"/>
    </font>
    <font>
      <sz val="10"/>
      <color rgb="FF000000"/>
      <name val="宋体"/>
      <charset val="134"/>
    </font>
    <font>
      <b/>
      <sz val="10"/>
      <color indexed="8"/>
      <name val="宋体"/>
      <charset val="134"/>
    </font>
    <font>
      <sz val="10"/>
      <color rgb="FF000000"/>
      <name val="宋体"/>
      <charset val="134"/>
      <scheme val="minor"/>
    </font>
    <font>
      <sz val="10"/>
      <name val="宋体"/>
      <charset val="134"/>
      <scheme val="minor"/>
    </font>
    <font>
      <sz val="16"/>
      <color indexed="8"/>
      <name val="宋体"/>
      <charset val="134"/>
    </font>
    <font>
      <sz val="9"/>
      <name val="宋体"/>
      <charset val="134"/>
      <scheme val="minor"/>
    </font>
    <font>
      <sz val="10"/>
      <name val="宋体"/>
      <family val="3"/>
      <charset val="134"/>
    </font>
    <font>
      <sz val="10"/>
      <color rgb="FF000000"/>
      <name val="宋体"/>
      <family val="3"/>
      <charset val="134"/>
    </font>
    <font>
      <sz val="10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56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177" fontId="2" fillId="2" borderId="1" xfId="0" applyNumberFormat="1" applyFont="1" applyFill="1" applyBorder="1" applyAlignment="1">
      <alignment horizontal="center" vertical="center" wrapText="1"/>
    </xf>
    <xf numFmtId="177" fontId="5" fillId="2" borderId="1" xfId="0" applyNumberFormat="1" applyFont="1" applyFill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176" fontId="5" fillId="2" borderId="1" xfId="0" applyNumberFormat="1" applyFont="1" applyFill="1" applyBorder="1" applyAlignment="1">
      <alignment horizontal="center" vertical="center" wrapText="1"/>
    </xf>
    <xf numFmtId="10" fontId="5" fillId="2" borderId="1" xfId="0" applyNumberFormat="1" applyFont="1" applyFill="1" applyBorder="1" applyAlignment="1">
      <alignment horizontal="center" vertical="center" wrapText="1"/>
    </xf>
    <xf numFmtId="176" fontId="2" fillId="2" borderId="1" xfId="0" applyNumberFormat="1" applyFont="1" applyFill="1" applyBorder="1" applyAlignment="1">
      <alignment horizontal="center" vertical="center" wrapText="1"/>
    </xf>
    <xf numFmtId="10" fontId="2" fillId="2" borderId="1" xfId="0" applyNumberFormat="1" applyFont="1" applyFill="1" applyBorder="1" applyAlignment="1">
      <alignment horizontal="center" vertical="center" wrapText="1"/>
    </xf>
    <xf numFmtId="10" fontId="2" fillId="0" borderId="1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176" fontId="7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176" fontId="1" fillId="0" borderId="0" xfId="0" applyNumberFormat="1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textRotation="255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9" fontId="8" fillId="0" borderId="1" xfId="0" applyNumberFormat="1" applyFont="1" applyFill="1" applyBorder="1" applyAlignment="1">
      <alignment horizontal="center" vertical="center" wrapText="1"/>
    </xf>
    <xf numFmtId="0" fontId="12" fillId="0" borderId="0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center" vertical="center" wrapText="1"/>
    </xf>
    <xf numFmtId="0" fontId="12" fillId="0" borderId="1" xfId="0" applyFont="1" applyFill="1" applyBorder="1" applyAlignment="1">
      <alignment vertical="center" wrapText="1"/>
    </xf>
    <xf numFmtId="0" fontId="14" fillId="0" borderId="1" xfId="0" applyFont="1" applyBorder="1" applyAlignment="1">
      <alignment horizontal="center" vertical="center" wrapText="1"/>
    </xf>
    <xf numFmtId="9" fontId="9" fillId="0" borderId="4" xfId="0" applyNumberFormat="1" applyFont="1" applyFill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9" defaultPivotStyle="PivotStyleLight16"/>
  <colors>
    <mruColors>
      <color rgb="FFFF0000"/>
      <color rgb="FFFFFFFF"/>
      <color rgb="FF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4"/>
  <sheetViews>
    <sheetView tabSelected="1" workbookViewId="0">
      <selection activeCell="H31" sqref="H31"/>
    </sheetView>
  </sheetViews>
  <sheetFormatPr defaultColWidth="9" defaultRowHeight="13.5" x14ac:dyDescent="0.15"/>
  <cols>
    <col min="1" max="1" width="4.625" style="2" customWidth="1"/>
    <col min="2" max="2" width="10.375" style="2" customWidth="1"/>
    <col min="3" max="3" width="12.875" style="2" customWidth="1"/>
    <col min="4" max="4" width="10.625" style="2" customWidth="1"/>
    <col min="5" max="5" width="8.125" style="2" customWidth="1"/>
    <col min="6" max="6" width="10.875" style="2" customWidth="1"/>
    <col min="7" max="7" width="10.75" style="2" customWidth="1"/>
    <col min="8" max="8" width="13.875" style="2" customWidth="1"/>
    <col min="9" max="9" width="8.25" style="2" customWidth="1"/>
    <col min="10" max="10" width="11" style="2" customWidth="1"/>
    <col min="11" max="11" width="19.25" style="2" customWidth="1"/>
    <col min="12" max="16384" width="9" style="2"/>
  </cols>
  <sheetData>
    <row r="1" spans="1:11" x14ac:dyDescent="0.15">
      <c r="A1" s="47"/>
      <c r="B1" s="47"/>
      <c r="C1" s="47"/>
      <c r="D1" s="47"/>
      <c r="E1" s="3"/>
      <c r="F1" s="3"/>
      <c r="G1" s="3"/>
      <c r="H1" s="3"/>
      <c r="I1" s="3"/>
      <c r="J1" s="3"/>
      <c r="K1" s="3"/>
    </row>
    <row r="2" spans="1:11" ht="20.25" x14ac:dyDescent="0.15">
      <c r="A2" s="48" t="s">
        <v>0</v>
      </c>
      <c r="B2" s="48"/>
      <c r="C2" s="48"/>
      <c r="D2" s="48"/>
      <c r="E2" s="48"/>
      <c r="F2" s="48"/>
      <c r="G2" s="48"/>
      <c r="H2" s="48"/>
      <c r="I2" s="48"/>
      <c r="J2" s="48"/>
      <c r="K2" s="48"/>
    </row>
    <row r="3" spans="1:11" ht="21.75" customHeight="1" x14ac:dyDescent="0.15">
      <c r="A3" s="49" t="s">
        <v>1</v>
      </c>
      <c r="B3" s="49"/>
      <c r="C3" s="49"/>
      <c r="D3" s="49"/>
      <c r="E3" s="49"/>
      <c r="F3" s="49"/>
      <c r="G3" s="49"/>
      <c r="H3" s="49"/>
      <c r="I3" s="49"/>
      <c r="J3" s="49"/>
      <c r="K3" s="49"/>
    </row>
    <row r="4" spans="1:11" s="1" customFormat="1" ht="20.100000000000001" customHeight="1" x14ac:dyDescent="0.15">
      <c r="A4" s="31" t="s">
        <v>2</v>
      </c>
      <c r="B4" s="31"/>
      <c r="C4" s="31"/>
      <c r="D4" s="24" t="s">
        <v>57</v>
      </c>
      <c r="E4" s="24"/>
      <c r="F4" s="24"/>
      <c r="G4" s="24"/>
      <c r="H4" s="24"/>
      <c r="I4" s="24"/>
      <c r="J4" s="24"/>
      <c r="K4" s="24"/>
    </row>
    <row r="5" spans="1:11" s="1" customFormat="1" ht="20.100000000000001" customHeight="1" x14ac:dyDescent="0.15">
      <c r="A5" s="24" t="s">
        <v>3</v>
      </c>
      <c r="B5" s="24"/>
      <c r="C5" s="24"/>
      <c r="D5" s="24" t="s">
        <v>4</v>
      </c>
      <c r="E5" s="24"/>
      <c r="F5" s="24"/>
      <c r="G5" s="24"/>
      <c r="H5" s="4" t="s">
        <v>5</v>
      </c>
      <c r="I5" s="24" t="s">
        <v>6</v>
      </c>
      <c r="J5" s="24"/>
      <c r="K5" s="24"/>
    </row>
    <row r="6" spans="1:11" s="1" customFormat="1" ht="20.100000000000001" customHeight="1" x14ac:dyDescent="0.15">
      <c r="A6" s="24" t="s">
        <v>7</v>
      </c>
      <c r="B6" s="24"/>
      <c r="C6" s="24"/>
      <c r="D6" s="24" t="s">
        <v>8</v>
      </c>
      <c r="E6" s="24"/>
      <c r="F6" s="24"/>
      <c r="G6" s="24"/>
      <c r="H6" s="4" t="s">
        <v>9</v>
      </c>
      <c r="I6" s="24">
        <v>83978736</v>
      </c>
      <c r="J6" s="24"/>
      <c r="K6" s="24"/>
    </row>
    <row r="7" spans="1:11" s="1" customFormat="1" ht="30" customHeight="1" x14ac:dyDescent="0.15">
      <c r="A7" s="24" t="s">
        <v>10</v>
      </c>
      <c r="B7" s="24"/>
      <c r="C7" s="24"/>
      <c r="D7" s="24"/>
      <c r="E7" s="24"/>
      <c r="F7" s="4" t="s">
        <v>11</v>
      </c>
      <c r="G7" s="4" t="s">
        <v>12</v>
      </c>
      <c r="H7" s="4" t="s">
        <v>13</v>
      </c>
      <c r="I7" s="4" t="s">
        <v>14</v>
      </c>
      <c r="J7" s="4" t="s">
        <v>15</v>
      </c>
      <c r="K7" s="4" t="s">
        <v>16</v>
      </c>
    </row>
    <row r="8" spans="1:11" s="1" customFormat="1" ht="20.100000000000001" customHeight="1" x14ac:dyDescent="0.15">
      <c r="A8" s="24"/>
      <c r="B8" s="24"/>
      <c r="C8" s="24"/>
      <c r="D8" s="45" t="s">
        <v>17</v>
      </c>
      <c r="E8" s="45"/>
      <c r="F8" s="8">
        <v>124.27200000000001</v>
      </c>
      <c r="G8" s="9">
        <v>94.20872</v>
      </c>
      <c r="H8" s="9">
        <v>89.392184999999998</v>
      </c>
      <c r="I8" s="15">
        <v>10</v>
      </c>
      <c r="J8" s="16">
        <f>H8/G8</f>
        <v>0.94887378790413501</v>
      </c>
      <c r="K8" s="15">
        <f>I8*J8</f>
        <v>9.4887378790413397</v>
      </c>
    </row>
    <row r="9" spans="1:11" s="1" customFormat="1" ht="20.100000000000001" customHeight="1" x14ac:dyDescent="0.15">
      <c r="A9" s="24"/>
      <c r="B9" s="24"/>
      <c r="C9" s="24"/>
      <c r="D9" s="24" t="s">
        <v>18</v>
      </c>
      <c r="E9" s="24"/>
      <c r="F9" s="8">
        <v>124.27200000000001</v>
      </c>
      <c r="G9" s="8">
        <v>94.20872</v>
      </c>
      <c r="H9" s="8">
        <v>89.392184999999998</v>
      </c>
      <c r="I9" s="17" t="s">
        <v>19</v>
      </c>
      <c r="J9" s="18"/>
      <c r="K9" s="18"/>
    </row>
    <row r="10" spans="1:11" s="1" customFormat="1" ht="20.100000000000001" customHeight="1" x14ac:dyDescent="0.15">
      <c r="A10" s="24"/>
      <c r="B10" s="24"/>
      <c r="C10" s="24"/>
      <c r="D10" s="24" t="s">
        <v>20</v>
      </c>
      <c r="E10" s="24"/>
      <c r="F10" s="8"/>
      <c r="G10" s="8"/>
      <c r="H10" s="8"/>
      <c r="I10" s="17" t="s">
        <v>19</v>
      </c>
      <c r="J10" s="18"/>
      <c r="K10" s="18"/>
    </row>
    <row r="11" spans="1:11" s="1" customFormat="1" ht="20.100000000000001" customHeight="1" x14ac:dyDescent="0.15">
      <c r="A11" s="24"/>
      <c r="B11" s="24"/>
      <c r="C11" s="24"/>
      <c r="D11" s="45" t="s">
        <v>21</v>
      </c>
      <c r="E11" s="45"/>
      <c r="F11" s="10"/>
      <c r="G11" s="10"/>
      <c r="H11" s="10"/>
      <c r="I11" s="17" t="s">
        <v>19</v>
      </c>
      <c r="J11" s="19"/>
      <c r="K11" s="19"/>
    </row>
    <row r="12" spans="1:11" s="1" customFormat="1" ht="21.75" customHeight="1" x14ac:dyDescent="0.15">
      <c r="A12" s="26" t="s">
        <v>22</v>
      </c>
      <c r="B12" s="24" t="s">
        <v>23</v>
      </c>
      <c r="C12" s="24"/>
      <c r="D12" s="24"/>
      <c r="E12" s="24"/>
      <c r="F12" s="24"/>
      <c r="G12" s="24"/>
      <c r="H12" s="24" t="s">
        <v>24</v>
      </c>
      <c r="I12" s="24"/>
      <c r="J12" s="24"/>
      <c r="K12" s="24"/>
    </row>
    <row r="13" spans="1:11" s="1" customFormat="1" ht="149.25" customHeight="1" x14ac:dyDescent="0.15">
      <c r="A13" s="26"/>
      <c r="B13" s="45" t="s">
        <v>25</v>
      </c>
      <c r="C13" s="45"/>
      <c r="D13" s="45"/>
      <c r="E13" s="45"/>
      <c r="F13" s="45"/>
      <c r="G13" s="45"/>
      <c r="H13" s="46" t="s">
        <v>58</v>
      </c>
      <c r="I13" s="46"/>
      <c r="J13" s="46"/>
      <c r="K13" s="46"/>
    </row>
    <row r="14" spans="1:11" s="1" customFormat="1" ht="40.5" customHeight="1" x14ac:dyDescent="0.15">
      <c r="A14" s="26" t="s">
        <v>26</v>
      </c>
      <c r="B14" s="4" t="s">
        <v>27</v>
      </c>
      <c r="C14" s="4" t="s">
        <v>28</v>
      </c>
      <c r="D14" s="24" t="s">
        <v>29</v>
      </c>
      <c r="E14" s="24"/>
      <c r="F14" s="24" t="s">
        <v>30</v>
      </c>
      <c r="G14" s="24"/>
      <c r="H14" s="4" t="s">
        <v>31</v>
      </c>
      <c r="I14" s="4" t="s">
        <v>32</v>
      </c>
      <c r="J14" s="4" t="s">
        <v>16</v>
      </c>
      <c r="K14" s="4" t="s">
        <v>33</v>
      </c>
    </row>
    <row r="15" spans="1:11" s="1" customFormat="1" ht="30" customHeight="1" x14ac:dyDescent="0.15">
      <c r="A15" s="26"/>
      <c r="B15" s="24" t="s">
        <v>34</v>
      </c>
      <c r="C15" s="24" t="s">
        <v>35</v>
      </c>
      <c r="D15" s="40" t="s">
        <v>36</v>
      </c>
      <c r="E15" s="41"/>
      <c r="F15" s="42" t="s">
        <v>37</v>
      </c>
      <c r="G15" s="43"/>
      <c r="H15" s="11" t="s">
        <v>59</v>
      </c>
      <c r="I15" s="13">
        <v>15</v>
      </c>
      <c r="J15" s="13">
        <v>15</v>
      </c>
      <c r="K15" s="20"/>
    </row>
    <row r="16" spans="1:11" s="1" customFormat="1" ht="30" customHeight="1" x14ac:dyDescent="0.15">
      <c r="A16" s="26"/>
      <c r="B16" s="24"/>
      <c r="C16" s="24"/>
      <c r="D16" s="29" t="s">
        <v>38</v>
      </c>
      <c r="E16" s="29"/>
      <c r="F16" s="39" t="s">
        <v>39</v>
      </c>
      <c r="G16" s="39"/>
      <c r="H16" s="11" t="s">
        <v>39</v>
      </c>
      <c r="I16" s="13">
        <v>10</v>
      </c>
      <c r="J16" s="13">
        <v>10</v>
      </c>
      <c r="K16" s="20"/>
    </row>
    <row r="17" spans="1:13" s="1" customFormat="1" ht="30" customHeight="1" x14ac:dyDescent="0.15">
      <c r="A17" s="26"/>
      <c r="B17" s="24"/>
      <c r="C17" s="27" t="s">
        <v>40</v>
      </c>
      <c r="D17" s="29" t="s">
        <v>61</v>
      </c>
      <c r="E17" s="29"/>
      <c r="F17" s="44" t="s">
        <v>60</v>
      </c>
      <c r="G17" s="44"/>
      <c r="H17" s="12" t="s">
        <v>62</v>
      </c>
      <c r="I17" s="13">
        <v>5</v>
      </c>
      <c r="J17" s="13">
        <v>5</v>
      </c>
      <c r="K17" s="20"/>
    </row>
    <row r="18" spans="1:13" s="1" customFormat="1" ht="30" customHeight="1" x14ac:dyDescent="0.15">
      <c r="A18" s="26"/>
      <c r="B18" s="24"/>
      <c r="C18" s="28"/>
      <c r="D18" s="35" t="s">
        <v>41</v>
      </c>
      <c r="E18" s="36"/>
      <c r="F18" s="37" t="s">
        <v>42</v>
      </c>
      <c r="G18" s="38"/>
      <c r="H18" s="50">
        <v>0.95</v>
      </c>
      <c r="I18" s="13">
        <v>10</v>
      </c>
      <c r="J18" s="13">
        <v>10</v>
      </c>
      <c r="K18" s="20"/>
    </row>
    <row r="19" spans="1:13" s="1" customFormat="1" ht="30" customHeight="1" x14ac:dyDescent="0.15">
      <c r="A19" s="26"/>
      <c r="B19" s="24"/>
      <c r="C19" s="6" t="s">
        <v>43</v>
      </c>
      <c r="D19" s="29" t="s">
        <v>44</v>
      </c>
      <c r="E19" s="29"/>
      <c r="F19" s="39" t="s">
        <v>45</v>
      </c>
      <c r="G19" s="39"/>
      <c r="H19" s="11" t="s">
        <v>45</v>
      </c>
      <c r="I19" s="13">
        <v>5</v>
      </c>
      <c r="J19" s="13">
        <v>5</v>
      </c>
      <c r="K19" s="20"/>
    </row>
    <row r="20" spans="1:13" s="1" customFormat="1" ht="44.1" customHeight="1" x14ac:dyDescent="0.15">
      <c r="A20" s="26"/>
      <c r="B20" s="24"/>
      <c r="C20" s="6" t="s">
        <v>46</v>
      </c>
      <c r="D20" s="29" t="s">
        <v>47</v>
      </c>
      <c r="E20" s="29"/>
      <c r="F20" s="39" t="s">
        <v>63</v>
      </c>
      <c r="G20" s="39"/>
      <c r="H20" s="8" t="s">
        <v>64</v>
      </c>
      <c r="I20" s="13">
        <v>5</v>
      </c>
      <c r="J20" s="13">
        <v>3.6</v>
      </c>
      <c r="K20" s="20" t="s">
        <v>48</v>
      </c>
    </row>
    <row r="21" spans="1:13" s="1" customFormat="1" ht="117" customHeight="1" x14ac:dyDescent="0.15">
      <c r="A21" s="26"/>
      <c r="B21" s="4" t="s">
        <v>49</v>
      </c>
      <c r="C21" s="6" t="s">
        <v>50</v>
      </c>
      <c r="D21" s="52" t="s">
        <v>66</v>
      </c>
      <c r="E21" s="29"/>
      <c r="F21" s="30" t="s">
        <v>51</v>
      </c>
      <c r="G21" s="30"/>
      <c r="H21" s="13" t="s">
        <v>52</v>
      </c>
      <c r="I21" s="13">
        <v>30</v>
      </c>
      <c r="J21" s="13">
        <v>25</v>
      </c>
      <c r="K21" s="53" t="s">
        <v>67</v>
      </c>
      <c r="M21" s="23"/>
    </row>
    <row r="22" spans="1:13" s="1" customFormat="1" ht="32.25" customHeight="1" x14ac:dyDescent="0.15">
      <c r="A22" s="26"/>
      <c r="B22" s="7" t="s">
        <v>53</v>
      </c>
      <c r="C22" s="5" t="s">
        <v>54</v>
      </c>
      <c r="D22" s="31" t="s">
        <v>55</v>
      </c>
      <c r="E22" s="31"/>
      <c r="F22" s="54" t="s">
        <v>68</v>
      </c>
      <c r="G22" s="30"/>
      <c r="H22" s="55">
        <v>0.85</v>
      </c>
      <c r="I22" s="14">
        <v>10</v>
      </c>
      <c r="J22" s="13">
        <v>10</v>
      </c>
      <c r="K22" s="20"/>
    </row>
    <row r="23" spans="1:13" s="1" customFormat="1" ht="20.100000000000001" customHeight="1" x14ac:dyDescent="0.15">
      <c r="A23" s="32" t="s">
        <v>56</v>
      </c>
      <c r="B23" s="33"/>
      <c r="C23" s="33"/>
      <c r="D23" s="33"/>
      <c r="E23" s="33"/>
      <c r="F23" s="33"/>
      <c r="G23" s="33"/>
      <c r="H23" s="34"/>
      <c r="I23" s="21">
        <v>100</v>
      </c>
      <c r="J23" s="21">
        <f>SUM(J15:J22)+K8</f>
        <v>93.088737879041304</v>
      </c>
      <c r="K23" s="22"/>
      <c r="L23" s="23"/>
    </row>
    <row r="24" spans="1:13" s="1" customFormat="1" ht="151.5" customHeight="1" x14ac:dyDescent="0.15">
      <c r="A24" s="51" t="s">
        <v>65</v>
      </c>
      <c r="B24" s="25"/>
      <c r="C24" s="25"/>
      <c r="D24" s="25"/>
      <c r="E24" s="25"/>
      <c r="F24" s="25"/>
      <c r="G24" s="25"/>
      <c r="H24" s="25"/>
      <c r="I24" s="25"/>
      <c r="J24" s="25"/>
      <c r="K24" s="25"/>
    </row>
  </sheetData>
  <mergeCells count="46">
    <mergeCell ref="A1:D1"/>
    <mergeCell ref="A2:K2"/>
    <mergeCell ref="A3:K3"/>
    <mergeCell ref="A4:C4"/>
    <mergeCell ref="D4:K4"/>
    <mergeCell ref="A5:C5"/>
    <mergeCell ref="D5:G5"/>
    <mergeCell ref="I5:K5"/>
    <mergeCell ref="A6:C6"/>
    <mergeCell ref="D6:G6"/>
    <mergeCell ref="I6:K6"/>
    <mergeCell ref="D7:E7"/>
    <mergeCell ref="D8:E8"/>
    <mergeCell ref="D9:E9"/>
    <mergeCell ref="D10:E10"/>
    <mergeCell ref="D11:E11"/>
    <mergeCell ref="B12:G12"/>
    <mergeCell ref="H12:K12"/>
    <mergeCell ref="B13:G13"/>
    <mergeCell ref="H13:K13"/>
    <mergeCell ref="D14:E14"/>
    <mergeCell ref="F14:G14"/>
    <mergeCell ref="D20:E20"/>
    <mergeCell ref="F20:G20"/>
    <mergeCell ref="D15:E15"/>
    <mergeCell ref="F15:G15"/>
    <mergeCell ref="D16:E16"/>
    <mergeCell ref="F16:G16"/>
    <mergeCell ref="D17:E17"/>
    <mergeCell ref="F17:G17"/>
    <mergeCell ref="A7:C11"/>
    <mergeCell ref="A24:K24"/>
    <mergeCell ref="A12:A13"/>
    <mergeCell ref="A14:A22"/>
    <mergeCell ref="B15:B20"/>
    <mergeCell ref="C15:C16"/>
    <mergeCell ref="C17:C18"/>
    <mergeCell ref="D21:E21"/>
    <mergeCell ref="F21:G21"/>
    <mergeCell ref="D22:E22"/>
    <mergeCell ref="F22:G22"/>
    <mergeCell ref="A23:H23"/>
    <mergeCell ref="D18:E18"/>
    <mergeCell ref="F18:G18"/>
    <mergeCell ref="D19:E19"/>
    <mergeCell ref="F19:G19"/>
  </mergeCells>
  <phoneticPr fontId="11" type="noConversion"/>
  <pageMargins left="0.69930555555555596" right="0.69930555555555596" top="0.75" bottom="0.75" header="0.3" footer="0.3"/>
  <pageSetup paperSize="9" scale="74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T21" sqref="T21"/>
    </sheetView>
  </sheetViews>
  <sheetFormatPr defaultColWidth="9" defaultRowHeight="13.5" x14ac:dyDescent="0.15"/>
  <sheetData/>
  <phoneticPr fontId="11" type="noConversion"/>
  <pageMargins left="0.69930555555555596" right="0.69930555555555596" top="0.75" bottom="0.75" header="0.3" footer="0.3"/>
  <pageSetup paperSize="9" orientation="portrait" horizontalDpi="2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 x14ac:dyDescent="0.15"/>
  <sheetData/>
  <phoneticPr fontId="11" type="noConversion"/>
  <pageMargins left="0.69930555555555596" right="0.69930555555555596" top="0.75" bottom="0.75" header="0.3" footer="0.3"/>
  <pageSetup paperSize="9" orientation="portrait" horizontalDpi="2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niyuanhui</cp:lastModifiedBy>
  <cp:lastPrinted>2023-05-10T17:27:00Z</cp:lastPrinted>
  <dcterms:created xsi:type="dcterms:W3CDTF">2006-09-18T03:21:00Z</dcterms:created>
  <dcterms:modified xsi:type="dcterms:W3CDTF">2023-05-15T09:07:03Z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2052-11.8.2.10290</vt:lpwstr>
  </property>
</Properties>
</file>