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30" i="1" l="1"/>
  <c r="I30" i="1"/>
  <c r="K8" i="1"/>
  <c r="J8" i="1"/>
</calcChain>
</file>

<file path=xl/sharedStrings.xml><?xml version="1.0" encoding="utf-8"?>
<sst xmlns="http://schemas.openxmlformats.org/spreadsheetml/2006/main" count="92" uniqueCount="87">
  <si>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</si>
  <si>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</si>
  <si>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</si>
  <si>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</si>
  <si>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北京市药品监督管理局066</t>
  </si>
  <si>
    <t>实施单位</t>
  </si>
  <si>
    <t>北京市药品监督管理局第三分局</t>
  </si>
  <si>
    <t>项目负责人</t>
  </si>
  <si>
    <t>柳春晖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</si>
  <si>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</si>
  <si>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</si>
  <si>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</si>
  <si>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</si>
  <si>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</si>
  <si>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</si>
  <si>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</si>
  <si>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</si>
  <si>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</si>
  <si>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</si>
  <si>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</si>
  <si>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</si>
  <si>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</si>
  <si>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</si>
  <si>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</si>
  <si>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通过日常现场监管、委托业务服务、举办业务培训、开展宣贯活动、产品快速检测等多种形式，切实发挥了监管作用，完善了社会化监管网络体系建设，完成了各项工作任务。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</si>
  <si>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</si>
  <si>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</si>
  <si>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</si>
  <si>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</si>
  <si>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</si>
  <si>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</si>
  <si>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</si>
  <si>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</si>
  <si>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</si>
  <si>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</si>
  <si>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开展化妆品快速检测</t>
  </si>
  <si>
    <t>≥50件</t>
  </si>
  <si>
    <t>辖区主体监管数</t>
  </si>
  <si>
    <t>≥561家</t>
  </si>
  <si>
    <t>610家</t>
  </si>
  <si>
    <t xml:space="preserve"> </t>
  </si>
  <si>
    <t>开展宣传活动</t>
  </si>
  <si>
    <t>≥5次</t>
  </si>
  <si>
    <t>5次</t>
  </si>
  <si>
    <t>延伸检查京外主体</t>
  </si>
  <si>
    <t>≥17家</t>
  </si>
  <si>
    <t>组织培训</t>
  </si>
  <si>
    <t>≥1300人次</t>
  </si>
  <si>
    <t>质量指标</t>
  </si>
  <si>
    <t>化妆品快速检测合格率</t>
  </si>
  <si>
    <t>≥98%</t>
  </si>
  <si>
    <t>辖区主体宣贯覆盖率</t>
  </si>
  <si>
    <t>辖区主体监管覆盖率</t>
  </si>
  <si>
    <t>辖区主体培训覆盖率</t>
  </si>
  <si>
    <t>时效指标</t>
  </si>
  <si>
    <t>完成年度监管任务进度</t>
  </si>
  <si>
    <t>成本指标</t>
  </si>
  <si>
    <t>监管任务后勤保障</t>
  </si>
  <si>
    <t>监管类业务成本支出</t>
  </si>
  <si>
    <t>≤133.3万元</t>
  </si>
  <si>
    <t>48.09736万元</t>
  </si>
  <si>
    <t>委托业务类成本支出</t>
  </si>
  <si>
    <t>103.64839万元</t>
  </si>
  <si>
    <t>效益指标（30分）</t>
  </si>
  <si>
    <t>社会效益指标</t>
  </si>
  <si>
    <t>辖区“两品一械”监管安全有效</t>
  </si>
  <si>
    <t>满意度指标（10分）</t>
  </si>
  <si>
    <t>服务对象满意度指标</t>
  </si>
  <si>
    <t>辖区监管主体满意率</t>
  </si>
  <si>
    <t>≥85%</t>
  </si>
  <si>
    <t>总分</t>
  </si>
  <si>
    <t>80件</t>
    <phoneticPr fontId="14" type="noConversion"/>
  </si>
  <si>
    <t>1312人次</t>
    <phoneticPr fontId="14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</si>
  <si>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5.为确保各单位科学评价绩效目标设置的合理性，对指标值设定偏低的，应在《项目支出绩效自评表》予以扣分，具</t>
    </r>
    <r>
      <rPr>
        <sz val="10"/>
        <color indexed="8"/>
        <rFont val="宋体"/>
        <family val="3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4" type="noConversion"/>
  </si>
  <si>
    <r>
      <t>1</t>
    </r>
    <r>
      <rPr>
        <sz val="10"/>
        <color rgb="FF000000"/>
        <rFont val="宋体"/>
        <family val="3"/>
        <charset val="134"/>
        <scheme val="minor"/>
      </rPr>
      <t>00%</t>
    </r>
    <phoneticPr fontId="14" type="noConversion"/>
  </si>
  <si>
    <t>≤120万元</t>
    <phoneticPr fontId="14" type="noConversion"/>
  </si>
  <si>
    <t>100%</t>
    <phoneticPr fontId="14" type="noConversion"/>
  </si>
  <si>
    <t>得到保障</t>
    <phoneticPr fontId="14" type="noConversion"/>
  </si>
  <si>
    <t>得到保障</t>
    <phoneticPr fontId="14" type="noConversion"/>
  </si>
  <si>
    <t>第三分局“两品一械”监管工作经费</t>
    <phoneticPr fontId="14" type="noConversion"/>
  </si>
  <si>
    <t>项目资金（万元）</t>
    <phoneticPr fontId="14" type="noConversion"/>
  </si>
  <si>
    <r>
      <t>≤84</t>
    </r>
    <r>
      <rPr>
        <sz val="10"/>
        <color rgb="FF000000"/>
        <rFont val="宋体"/>
        <family val="3"/>
        <charset val="134"/>
        <scheme val="minor"/>
      </rPr>
      <t>0</t>
    </r>
    <r>
      <rPr>
        <sz val="10"/>
        <color rgb="FF000000"/>
        <rFont val="宋体"/>
        <family val="3"/>
        <charset val="134"/>
        <scheme val="minor"/>
      </rPr>
      <t>元/人*月</t>
    </r>
    <phoneticPr fontId="14" type="noConversion"/>
  </si>
  <si>
    <r>
      <t>8</t>
    </r>
    <r>
      <rPr>
        <sz val="10"/>
        <color rgb="FF000000"/>
        <rFont val="宋体"/>
        <family val="3"/>
        <charset val="134"/>
        <scheme val="minor"/>
      </rPr>
      <t>40</t>
    </r>
    <r>
      <rPr>
        <sz val="10"/>
        <color rgb="FF000000"/>
        <rFont val="宋体"/>
        <family val="3"/>
        <charset val="134"/>
        <scheme val="minor"/>
      </rPr>
      <t>元/人*月</t>
    </r>
    <phoneticPr fontId="14" type="noConversion"/>
  </si>
  <si>
    <t>本单位根据相关法律法规及文件要求，按照三定方案承担房山、大兴、通州、经开区区域内“两品一械”监管工作，通过日常现场监管、委托业务服务、举办业务培训、开展宣贯活动、产品快速检测等多种形式，切实发挥监管作用，完善社会化监管网络体系建设；落实执法装备的维护，完成各项工作任务，做到依法行政，有效监管，服务民生，保障安全。</t>
    <phoneticPr fontId="14" type="noConversion"/>
  </si>
  <si>
    <t>受疫情影响，合理调整出京检查频次，后期将根据工作需要开展出京检查。</t>
    <phoneticPr fontId="14" type="noConversion"/>
  </si>
  <si>
    <t>受疫情影响，合理对年度预算进行调减，后期将根据工作需要合理安排支出。</t>
    <phoneticPr fontId="14" type="noConversion"/>
  </si>
  <si>
    <t>受疫情影响，合理调整宣传费等支出，后期将根据工作需要合理安排支出。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</si>
</sst>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7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1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view="pageBreakPreview" topLeftCell="A19" zoomScaleNormal="100" zoomScaleSheetLayoutView="100" workbookViewId="0">
      <selection activeCell="I28" sqref="I2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8.375" style="2" customWidth="1"/>
    <col min="12" max="12" width="16.5" style="2" customWidth="1"/>
    <col min="13" max="16384" width="9" style="2"/>
  </cols>
  <sheetData>
    <row r="1" spans="1:26" x14ac:dyDescent="0.15">
      <c r="A1" s="49"/>
      <c r="B1" s="49"/>
      <c r="C1" s="49"/>
      <c r="D1" s="49"/>
      <c r="E1" s="3"/>
      <c r="F1" s="3"/>
      <c r="G1" s="3"/>
      <c r="H1" s="3"/>
      <c r="I1" s="3"/>
      <c r="J1" s="3"/>
      <c r="K1" s="3"/>
    </row>
    <row r="2" spans="1:26" ht="20.25" x14ac:dyDescent="0.1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26" ht="21.75" customHeight="1" x14ac:dyDescent="0.15">
      <c r="A3" s="51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26" s="1" customFormat="1" ht="20.100000000000001" customHeight="1" x14ac:dyDescent="0.15">
      <c r="A4" s="52" t="s">
        <v>2</v>
      </c>
      <c r="B4" s="52"/>
      <c r="C4" s="52"/>
      <c r="D4" s="26" t="s">
        <v>79</v>
      </c>
      <c r="E4" s="26"/>
      <c r="F4" s="26"/>
      <c r="G4" s="26"/>
      <c r="H4" s="26"/>
      <c r="I4" s="26"/>
      <c r="J4" s="26"/>
      <c r="K4" s="26"/>
    </row>
    <row r="5" spans="1:26" s="1" customFormat="1" ht="20.100000000000001" customHeight="1" x14ac:dyDescent="0.15">
      <c r="A5" s="26" t="s">
        <v>3</v>
      </c>
      <c r="B5" s="26"/>
      <c r="C5" s="26"/>
      <c r="D5" s="26" t="s">
        <v>4</v>
      </c>
      <c r="E5" s="26"/>
      <c r="F5" s="26"/>
      <c r="G5" s="26"/>
      <c r="H5" s="4" t="s">
        <v>5</v>
      </c>
      <c r="I5" s="26" t="s">
        <v>6</v>
      </c>
      <c r="J5" s="26"/>
      <c r="K5" s="26"/>
    </row>
    <row r="6" spans="1:26" s="1" customFormat="1" ht="20.100000000000001" customHeight="1" x14ac:dyDescent="0.15">
      <c r="A6" s="26" t="s">
        <v>7</v>
      </c>
      <c r="B6" s="26"/>
      <c r="C6" s="26"/>
      <c r="D6" s="26" t="s">
        <v>8</v>
      </c>
      <c r="E6" s="26"/>
      <c r="F6" s="26"/>
      <c r="G6" s="26"/>
      <c r="H6" s="4" t="s">
        <v>9</v>
      </c>
      <c r="I6" s="26">
        <v>67888423</v>
      </c>
      <c r="J6" s="26"/>
      <c r="K6" s="26"/>
    </row>
    <row r="7" spans="1:26" s="1" customFormat="1" ht="30" customHeight="1" x14ac:dyDescent="0.15">
      <c r="A7" s="26" t="s">
        <v>80</v>
      </c>
      <c r="B7" s="26"/>
      <c r="C7" s="26"/>
      <c r="D7" s="26"/>
      <c r="E7" s="26"/>
      <c r="F7" s="4" t="s">
        <v>10</v>
      </c>
      <c r="G7" s="4" t="s">
        <v>11</v>
      </c>
      <c r="H7" s="4" t="s">
        <v>12</v>
      </c>
      <c r="I7" s="4" t="s">
        <v>13</v>
      </c>
      <c r="J7" s="4" t="s">
        <v>14</v>
      </c>
      <c r="K7" s="4" t="s">
        <v>15</v>
      </c>
    </row>
    <row r="8" spans="1:26" s="1" customFormat="1" ht="20.100000000000001" customHeight="1" x14ac:dyDescent="0.15">
      <c r="A8" s="26"/>
      <c r="B8" s="26"/>
      <c r="C8" s="26"/>
      <c r="D8" s="48" t="s">
        <v>16</v>
      </c>
      <c r="E8" s="48"/>
      <c r="F8" s="9">
        <v>290.596</v>
      </c>
      <c r="G8" s="9">
        <v>202.49316999999999</v>
      </c>
      <c r="H8" s="9">
        <v>189.04175000000001</v>
      </c>
      <c r="I8" s="14">
        <v>10</v>
      </c>
      <c r="J8" s="15">
        <f>H8/G8</f>
        <v>0.93357099402414401</v>
      </c>
      <c r="K8" s="14">
        <f>I8*J8</f>
        <v>9.3357099402414399</v>
      </c>
    </row>
    <row r="9" spans="1:26" s="1" customFormat="1" ht="20.100000000000001" customHeight="1" x14ac:dyDescent="0.15">
      <c r="A9" s="26"/>
      <c r="B9" s="26"/>
      <c r="C9" s="26"/>
      <c r="D9" s="26" t="s">
        <v>17</v>
      </c>
      <c r="E9" s="26"/>
      <c r="F9" s="9">
        <v>290.596</v>
      </c>
      <c r="G9" s="9">
        <v>202.49316999999999</v>
      </c>
      <c r="H9" s="9">
        <v>189.04175000000001</v>
      </c>
      <c r="I9" s="14" t="s">
        <v>18</v>
      </c>
      <c r="J9" s="15"/>
      <c r="K9" s="15"/>
    </row>
    <row r="10" spans="1:26" s="1" customFormat="1" ht="20.100000000000001" customHeight="1" x14ac:dyDescent="0.15">
      <c r="A10" s="26"/>
      <c r="B10" s="26"/>
      <c r="C10" s="26"/>
      <c r="D10" s="26" t="s">
        <v>19</v>
      </c>
      <c r="E10" s="26"/>
      <c r="F10" s="9"/>
      <c r="G10" s="9"/>
      <c r="H10" s="9"/>
      <c r="I10" s="14" t="s">
        <v>18</v>
      </c>
      <c r="J10" s="15"/>
      <c r="K10" s="15"/>
    </row>
    <row r="11" spans="1:26" s="1" customFormat="1" ht="20.100000000000001" customHeight="1" x14ac:dyDescent="0.15">
      <c r="A11" s="26"/>
      <c r="B11" s="26"/>
      <c r="C11" s="26"/>
      <c r="D11" s="48" t="s">
        <v>20</v>
      </c>
      <c r="E11" s="48"/>
      <c r="F11" s="10"/>
      <c r="G11" s="10"/>
      <c r="H11" s="10"/>
      <c r="I11" s="14" t="s">
        <v>18</v>
      </c>
      <c r="J11" s="16"/>
      <c r="K11" s="16"/>
    </row>
    <row r="12" spans="1:26" s="1" customFormat="1" ht="21.75" customHeight="1" x14ac:dyDescent="0.15">
      <c r="A12" s="43" t="s">
        <v>21</v>
      </c>
      <c r="B12" s="26" t="s">
        <v>22</v>
      </c>
      <c r="C12" s="26"/>
      <c r="D12" s="26"/>
      <c r="E12" s="26"/>
      <c r="F12" s="26"/>
      <c r="G12" s="26"/>
      <c r="H12" s="26" t="s">
        <v>23</v>
      </c>
      <c r="I12" s="26"/>
      <c r="J12" s="26"/>
      <c r="K12" s="26"/>
    </row>
    <row r="13" spans="1:26" s="1" customFormat="1" ht="87" customHeight="1" x14ac:dyDescent="0.15">
      <c r="A13" s="43"/>
      <c r="B13" s="26" t="s">
        <v>83</v>
      </c>
      <c r="C13" s="26"/>
      <c r="D13" s="26"/>
      <c r="E13" s="26"/>
      <c r="F13" s="26"/>
      <c r="G13" s="26"/>
      <c r="H13" s="47" t="s">
        <v>24</v>
      </c>
      <c r="I13" s="47"/>
      <c r="J13" s="47"/>
      <c r="K13" s="47"/>
    </row>
    <row r="14" spans="1:26" s="1" customFormat="1" ht="40.5" customHeight="1" x14ac:dyDescent="0.15">
      <c r="A14" s="43" t="s">
        <v>25</v>
      </c>
      <c r="B14" s="4" t="s">
        <v>26</v>
      </c>
      <c r="C14" s="4" t="s">
        <v>27</v>
      </c>
      <c r="D14" s="36" t="s">
        <v>28</v>
      </c>
      <c r="E14" s="37"/>
      <c r="F14" s="26" t="s">
        <v>29</v>
      </c>
      <c r="G14" s="26"/>
      <c r="H14" s="4" t="s">
        <v>30</v>
      </c>
      <c r="I14" s="4" t="s">
        <v>31</v>
      </c>
      <c r="J14" s="4" t="s">
        <v>15</v>
      </c>
      <c r="K14" s="4" t="s">
        <v>32</v>
      </c>
    </row>
    <row r="15" spans="1:26" s="1" customFormat="1" ht="40.5" customHeight="1" x14ac:dyDescent="0.15">
      <c r="A15" s="43"/>
      <c r="B15" s="26" t="s">
        <v>33</v>
      </c>
      <c r="C15" s="27" t="s">
        <v>34</v>
      </c>
      <c r="D15" s="31" t="s">
        <v>35</v>
      </c>
      <c r="E15" s="31"/>
      <c r="F15" s="36" t="s">
        <v>36</v>
      </c>
      <c r="G15" s="37"/>
      <c r="H15" s="4" t="s">
        <v>71</v>
      </c>
      <c r="I15" s="4">
        <v>4</v>
      </c>
      <c r="J15" s="4">
        <v>4</v>
      </c>
      <c r="K15" s="17"/>
    </row>
    <row r="16" spans="1:26" s="1" customFormat="1" ht="40.5" customHeight="1" x14ac:dyDescent="0.15">
      <c r="A16" s="43"/>
      <c r="B16" s="26"/>
      <c r="C16" s="28"/>
      <c r="D16" s="31" t="s">
        <v>37</v>
      </c>
      <c r="E16" s="31"/>
      <c r="F16" s="36" t="s">
        <v>38</v>
      </c>
      <c r="G16" s="37"/>
      <c r="H16" s="4" t="s">
        <v>39</v>
      </c>
      <c r="I16" s="4">
        <v>4</v>
      </c>
      <c r="J16" s="4">
        <v>4</v>
      </c>
      <c r="K16" s="4"/>
      <c r="Z16" s="1" t="s">
        <v>40</v>
      </c>
    </row>
    <row r="17" spans="1:13" s="1" customFormat="1" ht="40.5" customHeight="1" x14ac:dyDescent="0.15">
      <c r="A17" s="43"/>
      <c r="B17" s="26"/>
      <c r="C17" s="28"/>
      <c r="D17" s="31" t="s">
        <v>41</v>
      </c>
      <c r="E17" s="31"/>
      <c r="F17" s="36" t="s">
        <v>42</v>
      </c>
      <c r="G17" s="37"/>
      <c r="H17" s="4" t="s">
        <v>43</v>
      </c>
      <c r="I17" s="4">
        <v>4</v>
      </c>
      <c r="J17" s="4">
        <v>4</v>
      </c>
      <c r="K17" s="4"/>
    </row>
    <row r="18" spans="1:13" s="1" customFormat="1" ht="55.5" customHeight="1" x14ac:dyDescent="0.15">
      <c r="A18" s="43"/>
      <c r="B18" s="26"/>
      <c r="C18" s="28"/>
      <c r="D18" s="31" t="s">
        <v>44</v>
      </c>
      <c r="E18" s="31"/>
      <c r="F18" s="36" t="s">
        <v>45</v>
      </c>
      <c r="G18" s="37"/>
      <c r="H18" s="4">
        <v>0</v>
      </c>
      <c r="I18" s="4">
        <v>3</v>
      </c>
      <c r="J18" s="4">
        <v>0</v>
      </c>
      <c r="K18" s="5" t="s">
        <v>84</v>
      </c>
    </row>
    <row r="19" spans="1:13" s="1" customFormat="1" ht="40.5" customHeight="1" x14ac:dyDescent="0.15">
      <c r="A19" s="43"/>
      <c r="B19" s="26"/>
      <c r="C19" s="29"/>
      <c r="D19" s="31" t="s">
        <v>46</v>
      </c>
      <c r="E19" s="31"/>
      <c r="F19" s="36" t="s">
        <v>47</v>
      </c>
      <c r="G19" s="37"/>
      <c r="H19" s="4" t="s">
        <v>72</v>
      </c>
      <c r="I19" s="4">
        <v>4</v>
      </c>
      <c r="J19" s="4">
        <v>4</v>
      </c>
      <c r="K19" s="4"/>
    </row>
    <row r="20" spans="1:13" s="1" customFormat="1" ht="40.5" customHeight="1" x14ac:dyDescent="0.15">
      <c r="A20" s="43"/>
      <c r="B20" s="26"/>
      <c r="C20" s="27" t="s">
        <v>48</v>
      </c>
      <c r="D20" s="31" t="s">
        <v>49</v>
      </c>
      <c r="E20" s="31"/>
      <c r="F20" s="36" t="s">
        <v>50</v>
      </c>
      <c r="G20" s="37"/>
      <c r="H20" s="11">
        <v>1</v>
      </c>
      <c r="I20" s="4">
        <v>4</v>
      </c>
      <c r="J20" s="4">
        <v>4</v>
      </c>
      <c r="K20" s="4"/>
    </row>
    <row r="21" spans="1:13" s="1" customFormat="1" ht="30" customHeight="1" x14ac:dyDescent="0.15">
      <c r="A21" s="43"/>
      <c r="B21" s="26"/>
      <c r="C21" s="28"/>
      <c r="D21" s="31" t="s">
        <v>51</v>
      </c>
      <c r="E21" s="31"/>
      <c r="F21" s="32" t="s">
        <v>76</v>
      </c>
      <c r="G21" s="33"/>
      <c r="H21" s="12">
        <v>1</v>
      </c>
      <c r="I21" s="13">
        <v>4</v>
      </c>
      <c r="J21" s="13">
        <v>4</v>
      </c>
      <c r="K21" s="18"/>
    </row>
    <row r="22" spans="1:13" s="1" customFormat="1" ht="30" customHeight="1" x14ac:dyDescent="0.15">
      <c r="A22" s="43"/>
      <c r="B22" s="26"/>
      <c r="C22" s="28"/>
      <c r="D22" s="31" t="s">
        <v>52</v>
      </c>
      <c r="E22" s="31"/>
      <c r="F22" s="32" t="s">
        <v>76</v>
      </c>
      <c r="G22" s="33"/>
      <c r="H22" s="12">
        <v>1</v>
      </c>
      <c r="I22" s="13">
        <v>4</v>
      </c>
      <c r="J22" s="13">
        <v>4</v>
      </c>
      <c r="K22" s="18"/>
    </row>
    <row r="23" spans="1:13" s="1" customFormat="1" ht="30" customHeight="1" x14ac:dyDescent="0.15">
      <c r="A23" s="43"/>
      <c r="B23" s="26"/>
      <c r="C23" s="29"/>
      <c r="D23" s="31" t="s">
        <v>53</v>
      </c>
      <c r="E23" s="31"/>
      <c r="F23" s="34" t="s">
        <v>76</v>
      </c>
      <c r="G23" s="35"/>
      <c r="H23" s="12">
        <v>1</v>
      </c>
      <c r="I23" s="13">
        <v>4</v>
      </c>
      <c r="J23" s="13">
        <v>4</v>
      </c>
      <c r="K23" s="18"/>
    </row>
    <row r="24" spans="1:13" s="1" customFormat="1" ht="30" customHeight="1" x14ac:dyDescent="0.15">
      <c r="A24" s="43"/>
      <c r="B24" s="26"/>
      <c r="C24" s="6" t="s">
        <v>54</v>
      </c>
      <c r="D24" s="31" t="s">
        <v>55</v>
      </c>
      <c r="E24" s="31"/>
      <c r="F24" s="32" t="s">
        <v>74</v>
      </c>
      <c r="G24" s="33"/>
      <c r="H24" s="12">
        <v>1</v>
      </c>
      <c r="I24" s="13">
        <v>4</v>
      </c>
      <c r="J24" s="13">
        <v>4</v>
      </c>
      <c r="K24" s="18"/>
    </row>
    <row r="25" spans="1:13" s="1" customFormat="1" ht="30" customHeight="1" x14ac:dyDescent="0.15">
      <c r="A25" s="43"/>
      <c r="B25" s="26"/>
      <c r="C25" s="27" t="s">
        <v>56</v>
      </c>
      <c r="D25" s="31" t="s">
        <v>57</v>
      </c>
      <c r="E25" s="31"/>
      <c r="F25" s="33" t="s">
        <v>81</v>
      </c>
      <c r="G25" s="33"/>
      <c r="H25" s="13" t="s">
        <v>82</v>
      </c>
      <c r="I25" s="19">
        <v>4</v>
      </c>
      <c r="J25" s="20">
        <v>4</v>
      </c>
      <c r="K25" s="18"/>
      <c r="L25" s="25"/>
    </row>
    <row r="26" spans="1:13" s="1" customFormat="1" ht="56.25" customHeight="1" x14ac:dyDescent="0.15">
      <c r="A26" s="43"/>
      <c r="B26" s="26"/>
      <c r="C26" s="28"/>
      <c r="D26" s="31" t="s">
        <v>58</v>
      </c>
      <c r="E26" s="31"/>
      <c r="F26" s="30" t="s">
        <v>59</v>
      </c>
      <c r="G26" s="30"/>
      <c r="H26" s="13" t="s">
        <v>60</v>
      </c>
      <c r="I26" s="19">
        <v>3</v>
      </c>
      <c r="J26" s="19">
        <v>1.08</v>
      </c>
      <c r="K26" s="18" t="s">
        <v>85</v>
      </c>
      <c r="L26" s="25"/>
    </row>
    <row r="27" spans="1:13" s="1" customFormat="1" ht="57" customHeight="1" x14ac:dyDescent="0.15">
      <c r="A27" s="43"/>
      <c r="B27" s="26"/>
      <c r="C27" s="29"/>
      <c r="D27" s="31" t="s">
        <v>61</v>
      </c>
      <c r="E27" s="31"/>
      <c r="F27" s="44" t="s">
        <v>75</v>
      </c>
      <c r="G27" s="30"/>
      <c r="H27" s="13" t="s">
        <v>62</v>
      </c>
      <c r="I27" s="19">
        <v>4</v>
      </c>
      <c r="J27" s="19">
        <v>3.45</v>
      </c>
      <c r="K27" s="18" t="s">
        <v>86</v>
      </c>
      <c r="L27" s="25"/>
      <c r="M27" s="23"/>
    </row>
    <row r="28" spans="1:13" s="1" customFormat="1" ht="30" customHeight="1" x14ac:dyDescent="0.15">
      <c r="A28" s="43"/>
      <c r="B28" s="7" t="s">
        <v>63</v>
      </c>
      <c r="C28" s="6" t="s">
        <v>64</v>
      </c>
      <c r="D28" s="31" t="s">
        <v>65</v>
      </c>
      <c r="E28" s="31"/>
      <c r="F28" s="44" t="s">
        <v>77</v>
      </c>
      <c r="G28" s="30"/>
      <c r="H28" s="24" t="s">
        <v>78</v>
      </c>
      <c r="I28" s="13">
        <v>30</v>
      </c>
      <c r="J28" s="13">
        <v>30</v>
      </c>
      <c r="K28" s="18"/>
      <c r="M28" s="23"/>
    </row>
    <row r="29" spans="1:13" s="1" customFormat="1" ht="30" customHeight="1" x14ac:dyDescent="0.15">
      <c r="A29" s="43"/>
      <c r="B29" s="8" t="s">
        <v>66</v>
      </c>
      <c r="C29" s="6" t="s">
        <v>67</v>
      </c>
      <c r="D29" s="31" t="s">
        <v>68</v>
      </c>
      <c r="E29" s="31"/>
      <c r="F29" s="45" t="s">
        <v>69</v>
      </c>
      <c r="G29" s="46"/>
      <c r="H29" s="12">
        <v>0.95</v>
      </c>
      <c r="I29" s="13">
        <v>10</v>
      </c>
      <c r="J29" s="13">
        <v>10</v>
      </c>
      <c r="K29" s="18"/>
      <c r="M29" s="23"/>
    </row>
    <row r="30" spans="1:13" s="1" customFormat="1" ht="20.100000000000001" customHeight="1" x14ac:dyDescent="0.15">
      <c r="A30" s="38" t="s">
        <v>70</v>
      </c>
      <c r="B30" s="39"/>
      <c r="C30" s="39"/>
      <c r="D30" s="39"/>
      <c r="E30" s="39"/>
      <c r="F30" s="39"/>
      <c r="G30" s="39"/>
      <c r="H30" s="40"/>
      <c r="I30" s="21">
        <f>SUM(I15:I29)+I8</f>
        <v>100</v>
      </c>
      <c r="J30" s="21">
        <f>SUM(J15:J29)+K8</f>
        <v>93.865709940241402</v>
      </c>
      <c r="K30" s="22"/>
      <c r="L30" s="23"/>
    </row>
    <row r="31" spans="1:13" s="1" customFormat="1" ht="151.5" customHeight="1" x14ac:dyDescent="0.15">
      <c r="A31" s="41" t="s">
        <v>73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</row>
  </sheetData>
  <mergeCells count="62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20:E20"/>
    <mergeCell ref="F20:G20"/>
    <mergeCell ref="D15:E15"/>
    <mergeCell ref="F15:G15"/>
    <mergeCell ref="D16:E16"/>
    <mergeCell ref="F16:G16"/>
    <mergeCell ref="D17:E17"/>
    <mergeCell ref="F17:G17"/>
    <mergeCell ref="A30:H30"/>
    <mergeCell ref="A31:K31"/>
    <mergeCell ref="A12:A13"/>
    <mergeCell ref="A14:A29"/>
    <mergeCell ref="B15:B27"/>
    <mergeCell ref="D27:E27"/>
    <mergeCell ref="F27:G27"/>
    <mergeCell ref="D28:E28"/>
    <mergeCell ref="F28:G28"/>
    <mergeCell ref="D29:E29"/>
    <mergeCell ref="F29:G29"/>
    <mergeCell ref="D24:E24"/>
    <mergeCell ref="F24:G24"/>
    <mergeCell ref="D25:E25"/>
    <mergeCell ref="F25:G25"/>
    <mergeCell ref="D26:E26"/>
    <mergeCell ref="L25:L27"/>
    <mergeCell ref="A7:C11"/>
    <mergeCell ref="C15:C19"/>
    <mergeCell ref="C20:C23"/>
    <mergeCell ref="C25:C27"/>
    <mergeCell ref="F26:G26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</mergeCells>
  <phoneticPr fontId="14" type="noConversion"/>
  <pageMargins left="0.69930555555555596" right="0.69930555555555596" top="0.75" bottom="0.75" header="0.3" footer="0.3"/>
  <pageSetup paperSize="9" scale="3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4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4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cp:lastPrinted>2023-05-10T17:37:00Z</cp:lastPrinted>
  <dcterms:created xsi:type="dcterms:W3CDTF">2006-09-16T11:21:00Z</dcterms:created>
  <dcterms:modified xsi:type="dcterms:W3CDTF">2023-08-23T03:25:00Z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