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55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31" i="1" l="1"/>
  <c r="F17" i="1"/>
  <c r="K8" i="1"/>
  <c r="J8" i="1"/>
</calcChain>
</file>

<file path=xl/sharedStrings.xml><?xml version="1.0" encoding="utf-8"?>
<sst xmlns="http://schemas.openxmlformats.org/spreadsheetml/2006/main" count="93" uniqueCount="80">
  <si>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</si>
  <si>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（2022年度）</t>
  </si>
  <si>
    <t>项目名称</t>
  </si>
  <si>
    <t>主管部门</t>
  </si>
  <si>
    <t>北京市药品监督管理局066</t>
  </si>
  <si>
    <t>实施单位</t>
  </si>
  <si>
    <t>北京市药品监督管理局政务服务中心</t>
  </si>
  <si>
    <t>项目负责人</t>
  </si>
  <si>
    <t>石凯</t>
  </si>
  <si>
    <t>联系电话</t>
  </si>
  <si>
    <t>项目资金 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</si>
  <si>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</si>
  <si>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</si>
  <si>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</si>
  <si>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</si>
  <si>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</si>
  <si>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</si>
  <si>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</si>
  <si>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</si>
  <si>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</si>
  <si>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</si>
  <si>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</si>
  <si>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</si>
  <si>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</si>
  <si>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</si>
  <si>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</si>
  <si>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</si>
  <si>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</si>
  <si>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</si>
  <si>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</si>
  <si>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</si>
  <si>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</si>
  <si>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</si>
  <si>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</si>
  <si>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</si>
  <si>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互联网接入带宽</t>
  </si>
  <si>
    <t>30M</t>
  </si>
  <si>
    <t>12750册</t>
  </si>
  <si>
    <t>质量指标</t>
  </si>
  <si>
    <t>网络故障率</t>
  </si>
  <si>
    <t>≤5%</t>
  </si>
  <si>
    <t>时效指标</t>
  </si>
  <si>
    <t>及时提供评审结果，出具有效评审意见</t>
  </si>
  <si>
    <t>每期打样后按约定时间内完成移交</t>
  </si>
  <si>
    <t>≤14天</t>
  </si>
  <si>
    <t>计算机设备故障运维及网络中断响应时限</t>
  </si>
  <si>
    <t>≤48小时</t>
  </si>
  <si>
    <t>成本指标</t>
  </si>
  <si>
    <t>互联网接入费用</t>
  </si>
  <si>
    <t>2.916万元</t>
  </si>
  <si>
    <t>13.935万元</t>
  </si>
  <si>
    <t>计算机设备及网络运维费用</t>
  </si>
  <si>
    <t>2万元</t>
  </si>
  <si>
    <t>全年度评审费用</t>
  </si>
  <si>
    <t>5万元</t>
  </si>
  <si>
    <t>3万元</t>
  </si>
  <si>
    <t>效益指标（30分）</t>
  </si>
  <si>
    <t>社会效益指标</t>
  </si>
  <si>
    <t>满意度指标（10分）</t>
  </si>
  <si>
    <t>服务对象满意度指标</t>
  </si>
  <si>
    <t>≥95%</t>
  </si>
  <si>
    <t>总分</t>
  </si>
  <si>
    <t>信息保障类项目</t>
    <phoneticPr fontId="11" type="noConversion"/>
  </si>
  <si>
    <t>指标1：按时按期高质量完成相关监管信息的收集、整理、编辑、制作、印刷工作；
指标2：为药品监管信息采集提供全面技术保障和网络安全。</t>
    <phoneticPr fontId="11" type="noConversion"/>
  </si>
  <si>
    <t>按时完成监管信息的收集、整理、编辑、制作、印刷工作，
同时为药品监管信息采集提供了全面的技术保障和网络安全。</t>
    <phoneticPr fontId="11" type="noConversion"/>
  </si>
  <si>
    <t>计算机设备及网络故障修复率</t>
    <phoneticPr fontId="11" type="noConversion"/>
  </si>
  <si>
    <t>印刷品差错率</t>
    <phoneticPr fontId="11" type="noConversion"/>
  </si>
  <si>
    <t>及时</t>
    <phoneticPr fontId="11" type="noConversion"/>
  </si>
  <si>
    <t>及时</t>
    <phoneticPr fontId="11" type="noConversion"/>
  </si>
  <si>
    <t>印刷品印刷数量</t>
    <phoneticPr fontId="11" type="noConversion"/>
  </si>
  <si>
    <t>受疫情影响,部分评审业务未开展.</t>
    <phoneticPr fontId="11" type="noConversion"/>
  </si>
  <si>
    <t>达到预期目标</t>
    <phoneticPr fontId="11" type="noConversion"/>
  </si>
  <si>
    <t>保证信息的及时性，准确性，有效为领导决策提供有效依据。</t>
    <phoneticPr fontId="11" type="noConversion"/>
  </si>
  <si>
    <t>做好保障</t>
    <phoneticPr fontId="11" type="noConversion"/>
  </si>
  <si>
    <t>计算机设备运维及网络使用人员满意度</t>
    <phoneticPr fontId="11" type="noConversion"/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</si>
  <si>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
5</t>
    </r>
    <r>
      <rPr>
        <sz val="10"/>
        <rFont val="宋体"/>
        <family val="3"/>
        <charset val="134"/>
      </rPr>
      <t>.为确保各单位科学评价绩效目标设置的合理性，对指标值设定偏低的，应在《项目支出绩效自评表》予以扣分，具</t>
    </r>
    <r>
      <rPr>
        <sz val="10"/>
        <color indexed="8"/>
        <rFont val="宋体"/>
        <charset val="134"/>
      </rPr>
      <t>体规则：（全年实际值-年度指标值）/年度指标值的结果超5倍（含），按照30%扣减该指标分值；超3倍（含）低于5倍的，则按20%扣减；超2倍（含）低于3倍的，按10%扣减，并说明目标偏离或不能完成的原因及拟采取的措施。</t>
    </r>
    <phoneticPr fontId="11" type="noConversion"/>
  </si>
  <si>
    <t>全年度印刷品制作费用</t>
    <phoneticPr fontId="11" type="noConversion"/>
  </si>
  <si>
    <t>保障信息的及时性，准确性，有效为领导决策提供有效依据。</t>
    <phoneticPr fontId="11" type="noConversion"/>
  </si>
  <si>
    <t>确保计算机设备正常使用和网络安全通畅，为技术及数据支撑做好基础保障。</t>
    <phoneticPr fontId="11" type="noConversion"/>
  </si>
  <si>
    <t>信息使用人员满意度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</si>
</sst>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00_);[Red]\(0.000000\)"/>
    <numFmt numFmtId="177" formatCode="0.00_);\(0.00\)"/>
  </numFmts>
  <fonts count="14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6"/>
      <color indexed="8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10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9" fontId="8" fillId="0" borderId="1" xfId="1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77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9" defaultPivotStyle="PivotStyleLight16"/>
  <colors>
    <mruColors>
      <color rgb="FFFF0000"/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topLeftCell="A19" workbookViewId="0">
      <selection activeCell="F28" sqref="F28:G28"/>
    </sheetView>
  </sheetViews>
  <sheetFormatPr defaultColWidth="9" defaultRowHeight="13.5" x14ac:dyDescent="0.15"/>
  <cols>
    <col min="1" max="1" width="4.625" style="2" customWidth="1"/>
    <col min="2" max="2" width="10.375" style="2" customWidth="1"/>
    <col min="3" max="3" width="12.875" style="2" customWidth="1"/>
    <col min="4" max="4" width="10.625" style="2" customWidth="1"/>
    <col min="5" max="5" width="12.875" style="2" customWidth="1"/>
    <col min="6" max="6" width="10.875" style="2" customWidth="1"/>
    <col min="7" max="7" width="12.5" style="2" customWidth="1"/>
    <col min="8" max="8" width="17.25" style="2" customWidth="1"/>
    <col min="9" max="9" width="9.625" style="2" customWidth="1"/>
    <col min="10" max="10" width="10.25" style="2" customWidth="1"/>
    <col min="11" max="11" width="17.25" style="2" customWidth="1"/>
    <col min="12" max="16384" width="9" style="2"/>
  </cols>
  <sheetData>
    <row r="1" spans="1:11" x14ac:dyDescent="0.15">
      <c r="A1" s="21"/>
      <c r="B1" s="21"/>
      <c r="C1" s="21"/>
      <c r="D1" s="21"/>
      <c r="E1" s="3"/>
      <c r="F1" s="3"/>
      <c r="G1" s="3"/>
      <c r="H1" s="3"/>
      <c r="I1" s="3"/>
      <c r="J1" s="3"/>
      <c r="K1" s="3"/>
    </row>
    <row r="2" spans="1:11" ht="20.25" x14ac:dyDescent="0.1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21.75" customHeight="1" x14ac:dyDescent="0.15">
      <c r="A3" s="23" t="s">
        <v>1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s="1" customFormat="1" ht="20.100000000000001" customHeight="1" x14ac:dyDescent="0.15">
      <c r="A4" s="24" t="s">
        <v>2</v>
      </c>
      <c r="B4" s="24"/>
      <c r="C4" s="24"/>
      <c r="D4" s="25" t="s">
        <v>62</v>
      </c>
      <c r="E4" s="25"/>
      <c r="F4" s="25"/>
      <c r="G4" s="25"/>
      <c r="H4" s="25"/>
      <c r="I4" s="25"/>
      <c r="J4" s="25"/>
      <c r="K4" s="25"/>
    </row>
    <row r="5" spans="1:11" s="1" customFormat="1" ht="20.100000000000001" customHeight="1" x14ac:dyDescent="0.15">
      <c r="A5" s="25" t="s">
        <v>3</v>
      </c>
      <c r="B5" s="25"/>
      <c r="C5" s="25"/>
      <c r="D5" s="25" t="s">
        <v>4</v>
      </c>
      <c r="E5" s="25"/>
      <c r="F5" s="25"/>
      <c r="G5" s="25"/>
      <c r="H5" s="4" t="s">
        <v>5</v>
      </c>
      <c r="I5" s="25" t="s">
        <v>6</v>
      </c>
      <c r="J5" s="25"/>
      <c r="K5" s="25"/>
    </row>
    <row r="6" spans="1:11" s="1" customFormat="1" ht="20.100000000000001" customHeight="1" x14ac:dyDescent="0.15">
      <c r="A6" s="25" t="s">
        <v>7</v>
      </c>
      <c r="B6" s="25"/>
      <c r="C6" s="25"/>
      <c r="D6" s="25" t="s">
        <v>8</v>
      </c>
      <c r="E6" s="25"/>
      <c r="F6" s="25"/>
      <c r="G6" s="25"/>
      <c r="H6" s="4" t="s">
        <v>9</v>
      </c>
      <c r="I6" s="25">
        <v>18010281692</v>
      </c>
      <c r="J6" s="25"/>
      <c r="K6" s="25"/>
    </row>
    <row r="7" spans="1:11" s="1" customFormat="1" ht="30" customHeight="1" x14ac:dyDescent="0.15">
      <c r="A7" s="25" t="s">
        <v>10</v>
      </c>
      <c r="B7" s="25"/>
      <c r="C7" s="25"/>
      <c r="D7" s="25"/>
      <c r="E7" s="25"/>
      <c r="F7" s="4" t="s">
        <v>11</v>
      </c>
      <c r="G7" s="4" t="s">
        <v>12</v>
      </c>
      <c r="H7" s="4" t="s">
        <v>13</v>
      </c>
      <c r="I7" s="4" t="s">
        <v>14</v>
      </c>
      <c r="J7" s="4" t="s">
        <v>15</v>
      </c>
      <c r="K7" s="4" t="s">
        <v>16</v>
      </c>
    </row>
    <row r="8" spans="1:11" s="1" customFormat="1" ht="20.100000000000001" customHeight="1" x14ac:dyDescent="0.15">
      <c r="A8" s="25"/>
      <c r="B8" s="25"/>
      <c r="C8" s="25"/>
      <c r="D8" s="26" t="s">
        <v>17</v>
      </c>
      <c r="E8" s="26"/>
      <c r="F8" s="5">
        <v>23.850999999999999</v>
      </c>
      <c r="G8" s="5">
        <v>23.850999999999999</v>
      </c>
      <c r="H8" s="5">
        <v>21.850999999999999</v>
      </c>
      <c r="I8" s="12">
        <v>10</v>
      </c>
      <c r="J8" s="13">
        <f>H8/G8</f>
        <v>0.91614607353989397</v>
      </c>
      <c r="K8" s="12">
        <f>I8*J8</f>
        <v>9.1614607353989292</v>
      </c>
    </row>
    <row r="9" spans="1:11" s="1" customFormat="1" ht="20.100000000000001" customHeight="1" x14ac:dyDescent="0.15">
      <c r="A9" s="25"/>
      <c r="B9" s="25"/>
      <c r="C9" s="25"/>
      <c r="D9" s="25" t="s">
        <v>18</v>
      </c>
      <c r="E9" s="25"/>
      <c r="F9" s="5">
        <v>23.850999999999999</v>
      </c>
      <c r="G9" s="5">
        <v>23.850999999999999</v>
      </c>
      <c r="H9" s="5">
        <v>21.850999999999999</v>
      </c>
      <c r="I9" s="12" t="s">
        <v>19</v>
      </c>
      <c r="J9" s="13"/>
      <c r="K9" s="13"/>
    </row>
    <row r="10" spans="1:11" s="1" customFormat="1" ht="20.100000000000001" customHeight="1" x14ac:dyDescent="0.15">
      <c r="A10" s="25"/>
      <c r="B10" s="25"/>
      <c r="C10" s="25"/>
      <c r="D10" s="25" t="s">
        <v>20</v>
      </c>
      <c r="E10" s="25"/>
      <c r="F10" s="5"/>
      <c r="G10" s="5"/>
      <c r="H10" s="5"/>
      <c r="I10" s="12" t="s">
        <v>19</v>
      </c>
      <c r="J10" s="13"/>
      <c r="K10" s="13"/>
    </row>
    <row r="11" spans="1:11" s="1" customFormat="1" ht="20.100000000000001" customHeight="1" x14ac:dyDescent="0.15">
      <c r="A11" s="25"/>
      <c r="B11" s="25"/>
      <c r="C11" s="25"/>
      <c r="D11" s="26" t="s">
        <v>21</v>
      </c>
      <c r="E11" s="26"/>
      <c r="F11" s="6"/>
      <c r="G11" s="6"/>
      <c r="H11" s="6"/>
      <c r="I11" s="12" t="s">
        <v>19</v>
      </c>
      <c r="J11" s="14"/>
      <c r="K11" s="14"/>
    </row>
    <row r="12" spans="1:11" s="1" customFormat="1" ht="21.75" customHeight="1" x14ac:dyDescent="0.15">
      <c r="A12" s="38" t="s">
        <v>22</v>
      </c>
      <c r="B12" s="25" t="s">
        <v>23</v>
      </c>
      <c r="C12" s="25"/>
      <c r="D12" s="25"/>
      <c r="E12" s="25"/>
      <c r="F12" s="25"/>
      <c r="G12" s="25"/>
      <c r="H12" s="25" t="s">
        <v>24</v>
      </c>
      <c r="I12" s="25"/>
      <c r="J12" s="25"/>
      <c r="K12" s="25"/>
    </row>
    <row r="13" spans="1:11" s="1" customFormat="1" ht="81" customHeight="1" x14ac:dyDescent="0.15">
      <c r="A13" s="38"/>
      <c r="B13" s="26" t="s">
        <v>63</v>
      </c>
      <c r="C13" s="26"/>
      <c r="D13" s="26"/>
      <c r="E13" s="26"/>
      <c r="F13" s="26"/>
      <c r="G13" s="26"/>
      <c r="H13" s="27" t="s">
        <v>64</v>
      </c>
      <c r="I13" s="27"/>
      <c r="J13" s="27"/>
      <c r="K13" s="27"/>
    </row>
    <row r="14" spans="1:11" s="1" customFormat="1" ht="40.5" customHeight="1" x14ac:dyDescent="0.15">
      <c r="A14" s="38" t="s">
        <v>25</v>
      </c>
      <c r="B14" s="4" t="s">
        <v>26</v>
      </c>
      <c r="C14" s="4" t="s">
        <v>27</v>
      </c>
      <c r="D14" s="25" t="s">
        <v>28</v>
      </c>
      <c r="E14" s="25"/>
      <c r="F14" s="25" t="s">
        <v>29</v>
      </c>
      <c r="G14" s="25"/>
      <c r="H14" s="4" t="s">
        <v>30</v>
      </c>
      <c r="I14" s="4" t="s">
        <v>31</v>
      </c>
      <c r="J14" s="4" t="s">
        <v>16</v>
      </c>
      <c r="K14" s="4" t="s">
        <v>32</v>
      </c>
    </row>
    <row r="15" spans="1:11" s="1" customFormat="1" ht="30" customHeight="1" x14ac:dyDescent="0.15">
      <c r="A15" s="38"/>
      <c r="B15" s="25" t="s">
        <v>33</v>
      </c>
      <c r="C15" s="25" t="s">
        <v>34</v>
      </c>
      <c r="D15" s="28" t="s">
        <v>35</v>
      </c>
      <c r="E15" s="28"/>
      <c r="F15" s="29" t="s">
        <v>36</v>
      </c>
      <c r="G15" s="29"/>
      <c r="H15" s="7" t="s">
        <v>36</v>
      </c>
      <c r="I15" s="7">
        <v>2</v>
      </c>
      <c r="J15" s="7">
        <v>2</v>
      </c>
      <c r="K15" s="15"/>
    </row>
    <row r="16" spans="1:11" s="1" customFormat="1" ht="30" customHeight="1" x14ac:dyDescent="0.15">
      <c r="A16" s="38"/>
      <c r="B16" s="25"/>
      <c r="C16" s="25"/>
      <c r="D16" s="28" t="s">
        <v>69</v>
      </c>
      <c r="E16" s="28"/>
      <c r="F16" s="29" t="s">
        <v>37</v>
      </c>
      <c r="G16" s="29"/>
      <c r="H16" s="7" t="s">
        <v>37</v>
      </c>
      <c r="I16" s="7">
        <v>2</v>
      </c>
      <c r="J16" s="7">
        <v>2</v>
      </c>
      <c r="K16" s="15"/>
    </row>
    <row r="17" spans="1:13" s="1" customFormat="1" ht="30" customHeight="1" x14ac:dyDescent="0.15">
      <c r="A17" s="38"/>
      <c r="B17" s="25"/>
      <c r="C17" s="41" t="s">
        <v>38</v>
      </c>
      <c r="D17" s="28" t="s">
        <v>65</v>
      </c>
      <c r="E17" s="28"/>
      <c r="F17" s="30">
        <f>100%</f>
        <v>1</v>
      </c>
      <c r="G17" s="30"/>
      <c r="H17" s="8">
        <v>1</v>
      </c>
      <c r="I17" s="7">
        <v>5</v>
      </c>
      <c r="J17" s="7">
        <v>5</v>
      </c>
      <c r="K17" s="15"/>
    </row>
    <row r="18" spans="1:13" s="1" customFormat="1" ht="30" customHeight="1" x14ac:dyDescent="0.15">
      <c r="A18" s="38"/>
      <c r="B18" s="25"/>
      <c r="C18" s="42"/>
      <c r="D18" s="28" t="s">
        <v>39</v>
      </c>
      <c r="E18" s="28"/>
      <c r="F18" s="29" t="s">
        <v>40</v>
      </c>
      <c r="G18" s="29"/>
      <c r="H18" s="8">
        <v>0</v>
      </c>
      <c r="I18" s="7">
        <v>5</v>
      </c>
      <c r="J18" s="7">
        <v>5</v>
      </c>
      <c r="K18" s="15"/>
    </row>
    <row r="19" spans="1:13" s="1" customFormat="1" ht="30" customHeight="1" x14ac:dyDescent="0.15">
      <c r="A19" s="38"/>
      <c r="B19" s="25"/>
      <c r="C19" s="43"/>
      <c r="D19" s="28" t="s">
        <v>66</v>
      </c>
      <c r="E19" s="28"/>
      <c r="F19" s="29" t="s">
        <v>40</v>
      </c>
      <c r="G19" s="29"/>
      <c r="H19" s="8">
        <v>0</v>
      </c>
      <c r="I19" s="7">
        <v>5</v>
      </c>
      <c r="J19" s="7">
        <v>5</v>
      </c>
      <c r="K19" s="15"/>
    </row>
    <row r="20" spans="1:13" s="1" customFormat="1" ht="30" customHeight="1" x14ac:dyDescent="0.15">
      <c r="A20" s="38"/>
      <c r="B20" s="25"/>
      <c r="C20" s="42" t="s">
        <v>41</v>
      </c>
      <c r="D20" s="28" t="s">
        <v>42</v>
      </c>
      <c r="E20" s="28"/>
      <c r="F20" s="30" t="s">
        <v>67</v>
      </c>
      <c r="G20" s="30"/>
      <c r="H20" s="9" t="s">
        <v>68</v>
      </c>
      <c r="I20" s="7">
        <v>5</v>
      </c>
      <c r="J20" s="7">
        <v>5</v>
      </c>
      <c r="K20" s="15"/>
    </row>
    <row r="21" spans="1:13" s="1" customFormat="1" ht="30" customHeight="1" x14ac:dyDescent="0.15">
      <c r="A21" s="38"/>
      <c r="B21" s="25"/>
      <c r="C21" s="42"/>
      <c r="D21" s="28" t="s">
        <v>43</v>
      </c>
      <c r="E21" s="28"/>
      <c r="F21" s="29" t="s">
        <v>44</v>
      </c>
      <c r="G21" s="29"/>
      <c r="H21" s="7" t="s">
        <v>44</v>
      </c>
      <c r="I21" s="7">
        <v>5</v>
      </c>
      <c r="J21" s="7">
        <v>5</v>
      </c>
      <c r="K21" s="15"/>
    </row>
    <row r="22" spans="1:13" s="1" customFormat="1" ht="30" customHeight="1" x14ac:dyDescent="0.15">
      <c r="A22" s="38"/>
      <c r="B22" s="25"/>
      <c r="C22" s="43"/>
      <c r="D22" s="28" t="s">
        <v>45</v>
      </c>
      <c r="E22" s="28"/>
      <c r="F22" s="29" t="s">
        <v>46</v>
      </c>
      <c r="G22" s="29"/>
      <c r="H22" s="7" t="s">
        <v>46</v>
      </c>
      <c r="I22" s="7">
        <v>5</v>
      </c>
      <c r="J22" s="7">
        <v>5</v>
      </c>
      <c r="K22" s="15"/>
    </row>
    <row r="23" spans="1:13" s="1" customFormat="1" ht="30" customHeight="1" x14ac:dyDescent="0.15">
      <c r="A23" s="38"/>
      <c r="B23" s="25"/>
      <c r="C23" s="42" t="s">
        <v>47</v>
      </c>
      <c r="D23" s="28" t="s">
        <v>48</v>
      </c>
      <c r="E23" s="28"/>
      <c r="F23" s="29" t="s">
        <v>49</v>
      </c>
      <c r="G23" s="29"/>
      <c r="H23" s="7" t="s">
        <v>49</v>
      </c>
      <c r="I23" s="7">
        <v>4</v>
      </c>
      <c r="J23" s="7">
        <v>4</v>
      </c>
      <c r="K23" s="15"/>
    </row>
    <row r="24" spans="1:13" s="1" customFormat="1" ht="30" customHeight="1" x14ac:dyDescent="0.15">
      <c r="A24" s="38"/>
      <c r="B24" s="25"/>
      <c r="C24" s="42"/>
      <c r="D24" s="28" t="s">
        <v>76</v>
      </c>
      <c r="E24" s="28"/>
      <c r="F24" s="29" t="s">
        <v>50</v>
      </c>
      <c r="G24" s="29"/>
      <c r="H24" s="7" t="s">
        <v>50</v>
      </c>
      <c r="I24" s="7">
        <v>4</v>
      </c>
      <c r="J24" s="7">
        <v>4</v>
      </c>
      <c r="K24" s="15"/>
    </row>
    <row r="25" spans="1:13" s="1" customFormat="1" ht="30" customHeight="1" x14ac:dyDescent="0.15">
      <c r="A25" s="38"/>
      <c r="B25" s="25"/>
      <c r="C25" s="42"/>
      <c r="D25" s="28" t="s">
        <v>51</v>
      </c>
      <c r="E25" s="28"/>
      <c r="F25" s="29" t="s">
        <v>52</v>
      </c>
      <c r="G25" s="29"/>
      <c r="H25" s="7" t="s">
        <v>52</v>
      </c>
      <c r="I25" s="7">
        <v>4</v>
      </c>
      <c r="J25" s="7">
        <v>4</v>
      </c>
      <c r="K25" s="15"/>
    </row>
    <row r="26" spans="1:13" s="1" customFormat="1" ht="30" customHeight="1" x14ac:dyDescent="0.15">
      <c r="A26" s="38"/>
      <c r="B26" s="25"/>
      <c r="C26" s="43"/>
      <c r="D26" s="28" t="s">
        <v>53</v>
      </c>
      <c r="E26" s="28"/>
      <c r="F26" s="29" t="s">
        <v>54</v>
      </c>
      <c r="G26" s="29"/>
      <c r="H26" s="7" t="s">
        <v>55</v>
      </c>
      <c r="I26" s="7">
        <v>4</v>
      </c>
      <c r="J26" s="7">
        <v>2.4</v>
      </c>
      <c r="K26" s="15" t="s">
        <v>70</v>
      </c>
    </row>
    <row r="27" spans="1:13" s="1" customFormat="1" ht="45" customHeight="1" x14ac:dyDescent="0.15">
      <c r="A27" s="38"/>
      <c r="B27" s="25" t="s">
        <v>56</v>
      </c>
      <c r="C27" s="41" t="s">
        <v>57</v>
      </c>
      <c r="D27" s="28" t="s">
        <v>77</v>
      </c>
      <c r="E27" s="28"/>
      <c r="F27" s="29" t="s">
        <v>71</v>
      </c>
      <c r="G27" s="29"/>
      <c r="H27" s="7" t="s">
        <v>72</v>
      </c>
      <c r="I27" s="7">
        <v>15</v>
      </c>
      <c r="J27" s="7">
        <v>15</v>
      </c>
      <c r="K27" s="15"/>
      <c r="M27" s="20"/>
    </row>
    <row r="28" spans="1:13" s="1" customFormat="1" ht="45" customHeight="1" x14ac:dyDescent="0.15">
      <c r="A28" s="38"/>
      <c r="B28" s="25"/>
      <c r="C28" s="43"/>
      <c r="D28" s="28" t="s">
        <v>78</v>
      </c>
      <c r="E28" s="28"/>
      <c r="F28" s="29" t="s">
        <v>73</v>
      </c>
      <c r="G28" s="29"/>
      <c r="H28" s="7" t="s">
        <v>73</v>
      </c>
      <c r="I28" s="7">
        <v>15</v>
      </c>
      <c r="J28" s="7">
        <v>15</v>
      </c>
      <c r="K28" s="15"/>
      <c r="M28" s="20"/>
    </row>
    <row r="29" spans="1:13" s="1" customFormat="1" ht="30" customHeight="1" x14ac:dyDescent="0.15">
      <c r="A29" s="38"/>
      <c r="B29" s="39" t="s">
        <v>58</v>
      </c>
      <c r="C29" s="42" t="s">
        <v>59</v>
      </c>
      <c r="D29" s="31" t="s">
        <v>74</v>
      </c>
      <c r="E29" s="31"/>
      <c r="F29" s="32" t="s">
        <v>60</v>
      </c>
      <c r="G29" s="32"/>
      <c r="H29" s="10">
        <v>1</v>
      </c>
      <c r="I29" s="16">
        <v>5</v>
      </c>
      <c r="J29" s="7">
        <v>5</v>
      </c>
      <c r="K29" s="15"/>
      <c r="M29" s="20"/>
    </row>
    <row r="30" spans="1:13" s="1" customFormat="1" ht="32.25" customHeight="1" x14ac:dyDescent="0.15">
      <c r="A30" s="38"/>
      <c r="B30" s="40"/>
      <c r="C30" s="43"/>
      <c r="D30" s="31" t="s">
        <v>79</v>
      </c>
      <c r="E30" s="31"/>
      <c r="F30" s="32" t="s">
        <v>60</v>
      </c>
      <c r="G30" s="32"/>
      <c r="H30" s="11">
        <v>1</v>
      </c>
      <c r="I30" s="17">
        <v>5</v>
      </c>
      <c r="J30" s="7">
        <v>5</v>
      </c>
      <c r="K30" s="15"/>
    </row>
    <row r="31" spans="1:13" s="1" customFormat="1" ht="20.100000000000001" customHeight="1" x14ac:dyDescent="0.15">
      <c r="A31" s="33" t="s">
        <v>61</v>
      </c>
      <c r="B31" s="34"/>
      <c r="C31" s="34"/>
      <c r="D31" s="34"/>
      <c r="E31" s="34"/>
      <c r="F31" s="34"/>
      <c r="G31" s="34"/>
      <c r="H31" s="35"/>
      <c r="I31" s="18">
        <v>100</v>
      </c>
      <c r="J31" s="18">
        <f>SUM(J15:J30)+K8</f>
        <v>97.561460735398896</v>
      </c>
      <c r="K31" s="19"/>
      <c r="L31" s="20"/>
    </row>
    <row r="32" spans="1:13" s="1" customFormat="1" ht="151.5" customHeight="1" x14ac:dyDescent="0.15">
      <c r="A32" s="36" t="s">
        <v>75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</row>
  </sheetData>
  <mergeCells count="68">
    <mergeCell ref="A7:C11"/>
    <mergeCell ref="D30:E30"/>
    <mergeCell ref="F30:G30"/>
    <mergeCell ref="A31:H31"/>
    <mergeCell ref="A32:K32"/>
    <mergeCell ref="A12:A13"/>
    <mergeCell ref="A14:A30"/>
    <mergeCell ref="B15:B26"/>
    <mergeCell ref="B27:B28"/>
    <mergeCell ref="B29:B30"/>
    <mergeCell ref="C15:C16"/>
    <mergeCell ref="C17:C19"/>
    <mergeCell ref="C20:C22"/>
    <mergeCell ref="C23:C26"/>
    <mergeCell ref="C27:C28"/>
    <mergeCell ref="C29:C30"/>
    <mergeCell ref="D27:E27"/>
    <mergeCell ref="F27:G27"/>
    <mergeCell ref="D28:E28"/>
    <mergeCell ref="F28:G28"/>
    <mergeCell ref="D29:E29"/>
    <mergeCell ref="F29:G29"/>
    <mergeCell ref="D24:E24"/>
    <mergeCell ref="F24:G24"/>
    <mergeCell ref="D25:E25"/>
    <mergeCell ref="F25:G25"/>
    <mergeCell ref="D26:E26"/>
    <mergeCell ref="F26:G26"/>
    <mergeCell ref="D21:E21"/>
    <mergeCell ref="F21:G21"/>
    <mergeCell ref="D22:E22"/>
    <mergeCell ref="F22:G22"/>
    <mergeCell ref="D23:E23"/>
    <mergeCell ref="F23:G23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B12:G12"/>
    <mergeCell ref="H12:K12"/>
    <mergeCell ref="B13:G13"/>
    <mergeCell ref="H13:K13"/>
    <mergeCell ref="D14:E14"/>
    <mergeCell ref="F14:G14"/>
    <mergeCell ref="D7:E7"/>
    <mergeCell ref="D8:E8"/>
    <mergeCell ref="D9:E9"/>
    <mergeCell ref="D10:E10"/>
    <mergeCell ref="D11:E11"/>
    <mergeCell ref="A5:C5"/>
    <mergeCell ref="D5:G5"/>
    <mergeCell ref="I5:K5"/>
    <mergeCell ref="A6:C6"/>
    <mergeCell ref="D6:G6"/>
    <mergeCell ref="I6:K6"/>
    <mergeCell ref="A1:D1"/>
    <mergeCell ref="A2:K2"/>
    <mergeCell ref="A3:K3"/>
    <mergeCell ref="A4:C4"/>
    <mergeCell ref="D4:K4"/>
  </mergeCells>
  <phoneticPr fontId="11" type="noConversion"/>
  <pageMargins left="0.69930555555555596" right="0.69930555555555596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2006-09-17T11:21:00Z</dcterms:created>
  <dcterms:modified xsi:type="dcterms:W3CDTF">2023-08-23T06:25:08Z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