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120" windowWidth="24240" windowHeight="1273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J8" i="1" l="1"/>
  <c r="K8" i="1" s="1"/>
  <c r="J21" i="1" s="1"/>
</calcChain>
</file>

<file path=xl/sharedStrings.xml><?xml version="1.0" encoding="utf-8"?>
<sst xmlns="http://schemas.openxmlformats.org/spreadsheetml/2006/main" count="65" uniqueCount="62">
  <si>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</si>
  <si>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</si>
  <si>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</si>
  <si>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</si>
  <si>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</si>
  <si>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</si>
  <si>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</si>
  <si>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</si>
  <si>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</si>
  <si>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</si>
  <si>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</si>
  <si>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</si>
  <si>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</si>
  <si>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</si>
  <si>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</si>
  <si>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</si>
  <si>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</si>
  <si>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</si>
  <si>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</si>
  <si>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</si>
  <si>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</si>
  <si>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</si>
  <si>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</si>
  <si>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</si>
  <si>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</si>
  <si>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</si>
  <si>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</si>
  <si>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</si>
  <si>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</si>
  <si>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</si>
  <si>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</si>
  <si>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</si>
  <si>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</si>
  <si>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</si>
  <si>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</si>
  <si>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</si>
  <si>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</si>
  <si>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</si>
  <si>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</si>
  <si>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</si>
  <si>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产出指标
（50分）</t>
    <phoneticPr fontId="10" type="noConversion"/>
  </si>
  <si>
    <t>第三分局药品购样经费</t>
    <phoneticPr fontId="10" type="noConversion"/>
  </si>
  <si>
    <t>北京市药品监督管理局第三分局</t>
    <phoneticPr fontId="10" type="noConversion"/>
  </si>
  <si>
    <t>柳春晖</t>
    <phoneticPr fontId="10" type="noConversion"/>
  </si>
  <si>
    <t>完成时间</t>
    <phoneticPr fontId="10" type="noConversion"/>
  </si>
  <si>
    <t>购样经费预算控制数</t>
    <phoneticPr fontId="10" type="noConversion"/>
  </si>
  <si>
    <t>196.44141万元</t>
    <phoneticPr fontId="10" type="noConversion"/>
  </si>
  <si>
    <t>得到保障</t>
    <phoneticPr fontId="10" type="noConversion"/>
  </si>
  <si>
    <t>≥95%</t>
    <phoneticPr fontId="10" type="noConversion"/>
  </si>
  <si>
    <t>≤251.69188万元</t>
    <phoneticPr fontId="10" type="noConversion"/>
  </si>
  <si>
    <t>1304个</t>
    <phoneticPr fontId="10" type="noConversion"/>
  </si>
  <si>
    <t>1378个</t>
    <phoneticPr fontId="10" type="noConversion"/>
  </si>
  <si>
    <t>2022年10月底前</t>
    <phoneticPr fontId="10" type="noConversion"/>
  </si>
  <si>
    <t>被抽样单位满意度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</si>
  <si>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体规则：（全年实际值-年度指标值）/年度指标值的结果超5倍（含），按照30%扣减该指标分值；超3倍（含）低于5倍的，则按20%扣减；超2倍（含）低于3倍的，按10%</t>
    </r>
    <r>
      <rPr>
        <sz val="10"/>
        <color indexed="8"/>
        <rFont val="宋体"/>
        <family val="3"/>
        <charset val="134"/>
      </rPr>
      <t>扣减，并说明目标偏离或不能完成的原因及拟采取的措施。</t>
    </r>
    <phoneticPr fontId="10" type="noConversion"/>
  </si>
  <si>
    <t>项目资金（万元）</t>
    <phoneticPr fontId="10" type="noConversion"/>
  </si>
  <si>
    <t>承担辖区内1304个品种的市级抽样工作，覆盖通州、经开区、大兴、房山4个辖区企业。通过项目实施保障辖区内相关产品安全。</t>
    <phoneticPr fontId="10" type="noConversion"/>
  </si>
  <si>
    <t>完成年度抽样任务，覆盖通州、经开区、大兴、房山4个辖区企业，保障了辖区内相关产品的安全。</t>
    <phoneticPr fontId="10" type="noConversion"/>
  </si>
  <si>
    <t>药品抽样批次</t>
    <phoneticPr fontId="10" type="noConversion"/>
  </si>
  <si>
    <t>药品抽样任务完成率</t>
    <phoneticPr fontId="10" type="noConversion"/>
  </si>
  <si>
    <t>辖区药品安全</t>
    <phoneticPr fontId="10" type="noConversion"/>
  </si>
  <si>
    <t>部分经费由上年结转资金支付，后期将根据工作进展合理支出。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</si>
</sst>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H20" sqref="H20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9.625" style="2" customWidth="1"/>
    <col min="12" max="16384" width="9" style="2"/>
  </cols>
  <sheetData>
    <row r="1" spans="1:11" x14ac:dyDescent="0.15">
      <c r="A1" s="28"/>
      <c r="B1" s="28"/>
      <c r="C1" s="28"/>
      <c r="D1" s="28"/>
      <c r="E1" s="3"/>
      <c r="F1" s="3"/>
      <c r="G1" s="3"/>
      <c r="H1" s="3"/>
      <c r="I1" s="3"/>
      <c r="J1" s="3"/>
      <c r="K1" s="3"/>
    </row>
    <row r="2" spans="1:11" ht="20.25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21.75" customHeight="1" x14ac:dyDescent="0.15">
      <c r="A3" s="30" t="s">
        <v>34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1" customFormat="1" ht="20.100000000000001" customHeight="1" x14ac:dyDescent="0.15">
      <c r="A4" s="31" t="s">
        <v>1</v>
      </c>
      <c r="B4" s="31"/>
      <c r="C4" s="31"/>
      <c r="D4" s="25" t="s">
        <v>41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2</v>
      </c>
      <c r="B5" s="25"/>
      <c r="C5" s="25"/>
      <c r="D5" s="25" t="s">
        <v>35</v>
      </c>
      <c r="E5" s="25"/>
      <c r="F5" s="25"/>
      <c r="G5" s="25"/>
      <c r="H5" s="13" t="s">
        <v>3</v>
      </c>
      <c r="I5" s="25" t="s">
        <v>42</v>
      </c>
      <c r="J5" s="25"/>
      <c r="K5" s="25"/>
    </row>
    <row r="6" spans="1:11" s="1" customFormat="1" ht="20.100000000000001" customHeight="1" x14ac:dyDescent="0.15">
      <c r="A6" s="25" t="s">
        <v>4</v>
      </c>
      <c r="B6" s="25"/>
      <c r="C6" s="25"/>
      <c r="D6" s="25" t="s">
        <v>43</v>
      </c>
      <c r="E6" s="25"/>
      <c r="F6" s="25"/>
      <c r="G6" s="25"/>
      <c r="H6" s="13" t="s">
        <v>5</v>
      </c>
      <c r="I6" s="25">
        <v>67888423</v>
      </c>
      <c r="J6" s="25"/>
      <c r="K6" s="25"/>
    </row>
    <row r="7" spans="1:11" s="1" customFormat="1" ht="30" customHeight="1" x14ac:dyDescent="0.15">
      <c r="A7" s="25" t="s">
        <v>55</v>
      </c>
      <c r="B7" s="25"/>
      <c r="C7" s="25"/>
      <c r="D7" s="25"/>
      <c r="E7" s="25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25"/>
      <c r="B8" s="25"/>
      <c r="C8" s="25"/>
      <c r="D8" s="42" t="s">
        <v>12</v>
      </c>
      <c r="E8" s="42"/>
      <c r="F8" s="5"/>
      <c r="G8" s="5">
        <v>251.69188</v>
      </c>
      <c r="H8" s="5">
        <v>196.44140999999999</v>
      </c>
      <c r="I8" s="7">
        <v>10</v>
      </c>
      <c r="J8" s="8">
        <f>H8/G8</f>
        <v>0.78048370094418618</v>
      </c>
      <c r="K8" s="7">
        <f>I8*J8</f>
        <v>7.8048370094418615</v>
      </c>
    </row>
    <row r="9" spans="1:11" s="1" customFormat="1" ht="20.100000000000001" customHeight="1" x14ac:dyDescent="0.15">
      <c r="A9" s="25"/>
      <c r="B9" s="25"/>
      <c r="C9" s="25"/>
      <c r="D9" s="25" t="s">
        <v>13</v>
      </c>
      <c r="E9" s="25"/>
      <c r="F9" s="5"/>
      <c r="G9" s="5">
        <v>251.69188</v>
      </c>
      <c r="H9" s="5">
        <v>196.44140999999999</v>
      </c>
      <c r="I9" s="7" t="s">
        <v>14</v>
      </c>
      <c r="J9" s="8"/>
      <c r="K9" s="8"/>
    </row>
    <row r="10" spans="1:11" s="1" customFormat="1" ht="20.100000000000001" customHeight="1" x14ac:dyDescent="0.15">
      <c r="A10" s="25"/>
      <c r="B10" s="25"/>
      <c r="C10" s="25"/>
      <c r="D10" s="25" t="s">
        <v>15</v>
      </c>
      <c r="E10" s="25"/>
      <c r="F10" s="5"/>
      <c r="G10" s="5"/>
      <c r="H10" s="5"/>
      <c r="I10" s="7" t="s">
        <v>14</v>
      </c>
      <c r="J10" s="8"/>
      <c r="K10" s="8"/>
    </row>
    <row r="11" spans="1:11" s="1" customFormat="1" ht="20.100000000000001" customHeight="1" x14ac:dyDescent="0.15">
      <c r="A11" s="25"/>
      <c r="B11" s="25"/>
      <c r="C11" s="25"/>
      <c r="D11" s="42" t="s">
        <v>16</v>
      </c>
      <c r="E11" s="42"/>
      <c r="F11" s="6"/>
      <c r="G11" s="6"/>
      <c r="H11" s="6"/>
      <c r="I11" s="7" t="s">
        <v>14</v>
      </c>
      <c r="J11" s="9"/>
      <c r="K11" s="9"/>
    </row>
    <row r="12" spans="1:11" s="1" customFormat="1" ht="21.75" customHeight="1" x14ac:dyDescent="0.15">
      <c r="A12" s="32" t="s">
        <v>17</v>
      </c>
      <c r="B12" s="25" t="s">
        <v>18</v>
      </c>
      <c r="C12" s="25"/>
      <c r="D12" s="25"/>
      <c r="E12" s="25"/>
      <c r="F12" s="25"/>
      <c r="G12" s="25"/>
      <c r="H12" s="25" t="s">
        <v>19</v>
      </c>
      <c r="I12" s="25"/>
      <c r="J12" s="25"/>
      <c r="K12" s="25"/>
    </row>
    <row r="13" spans="1:11" s="1" customFormat="1" ht="87" customHeight="1" x14ac:dyDescent="0.15">
      <c r="A13" s="32"/>
      <c r="B13" s="25" t="s">
        <v>56</v>
      </c>
      <c r="C13" s="25"/>
      <c r="D13" s="25"/>
      <c r="E13" s="25"/>
      <c r="F13" s="25"/>
      <c r="G13" s="25"/>
      <c r="H13" s="41" t="s">
        <v>57</v>
      </c>
      <c r="I13" s="41"/>
      <c r="J13" s="41"/>
      <c r="K13" s="41"/>
    </row>
    <row r="14" spans="1:11" s="1" customFormat="1" ht="40.5" customHeight="1" x14ac:dyDescent="0.15">
      <c r="A14" s="32" t="s">
        <v>20</v>
      </c>
      <c r="B14" s="13" t="s">
        <v>21</v>
      </c>
      <c r="C14" s="13" t="s">
        <v>22</v>
      </c>
      <c r="D14" s="25" t="s">
        <v>23</v>
      </c>
      <c r="E14" s="25"/>
      <c r="F14" s="25" t="s">
        <v>24</v>
      </c>
      <c r="G14" s="25"/>
      <c r="H14" s="15" t="s">
        <v>36</v>
      </c>
      <c r="I14" s="13" t="s">
        <v>32</v>
      </c>
      <c r="J14" s="13" t="s">
        <v>33</v>
      </c>
      <c r="K14" s="13" t="s">
        <v>25</v>
      </c>
    </row>
    <row r="15" spans="1:11" s="1" customFormat="1" ht="30" customHeight="1" x14ac:dyDescent="0.15">
      <c r="A15" s="32"/>
      <c r="B15" s="25" t="s">
        <v>40</v>
      </c>
      <c r="C15" s="20" t="s">
        <v>26</v>
      </c>
      <c r="D15" s="38" t="s">
        <v>58</v>
      </c>
      <c r="E15" s="38"/>
      <c r="F15" s="26" t="s">
        <v>50</v>
      </c>
      <c r="G15" s="26"/>
      <c r="H15" s="14" t="s">
        <v>51</v>
      </c>
      <c r="I15" s="16">
        <v>10</v>
      </c>
      <c r="J15" s="16">
        <v>10</v>
      </c>
      <c r="K15" s="17"/>
    </row>
    <row r="16" spans="1:11" s="1" customFormat="1" ht="30" customHeight="1" x14ac:dyDescent="0.15">
      <c r="A16" s="32"/>
      <c r="B16" s="25"/>
      <c r="C16" s="4" t="s">
        <v>27</v>
      </c>
      <c r="D16" s="38" t="s">
        <v>59</v>
      </c>
      <c r="E16" s="38"/>
      <c r="F16" s="39">
        <v>1</v>
      </c>
      <c r="G16" s="26"/>
      <c r="H16" s="21">
        <v>1</v>
      </c>
      <c r="I16" s="16">
        <v>20</v>
      </c>
      <c r="J16" s="16">
        <v>20</v>
      </c>
      <c r="K16" s="17"/>
    </row>
    <row r="17" spans="1:13" s="1" customFormat="1" ht="30" customHeight="1" x14ac:dyDescent="0.15">
      <c r="A17" s="32"/>
      <c r="B17" s="25"/>
      <c r="C17" s="4" t="s">
        <v>28</v>
      </c>
      <c r="D17" s="38" t="s">
        <v>44</v>
      </c>
      <c r="E17" s="38"/>
      <c r="F17" s="26" t="s">
        <v>52</v>
      </c>
      <c r="G17" s="26"/>
      <c r="H17" s="24">
        <v>44805</v>
      </c>
      <c r="I17" s="16">
        <v>10</v>
      </c>
      <c r="J17" s="16">
        <v>10</v>
      </c>
      <c r="K17" s="17"/>
    </row>
    <row r="18" spans="1:13" s="1" customFormat="1" ht="43.5" customHeight="1" x14ac:dyDescent="0.15">
      <c r="A18" s="32"/>
      <c r="B18" s="25"/>
      <c r="C18" s="4" t="s">
        <v>29</v>
      </c>
      <c r="D18" s="38" t="s">
        <v>45</v>
      </c>
      <c r="E18" s="38"/>
      <c r="F18" s="26" t="s">
        <v>49</v>
      </c>
      <c r="G18" s="26"/>
      <c r="H18" s="14" t="s">
        <v>46</v>
      </c>
      <c r="I18" s="16">
        <v>10</v>
      </c>
      <c r="J18" s="16">
        <v>7.8</v>
      </c>
      <c r="K18" s="17" t="s">
        <v>61</v>
      </c>
    </row>
    <row r="19" spans="1:13" s="1" customFormat="1" ht="30" customHeight="1" x14ac:dyDescent="0.15">
      <c r="A19" s="32"/>
      <c r="B19" s="20" t="s">
        <v>39</v>
      </c>
      <c r="C19" s="22" t="s">
        <v>30</v>
      </c>
      <c r="D19" s="38" t="s">
        <v>60</v>
      </c>
      <c r="E19" s="38"/>
      <c r="F19" s="26" t="s">
        <v>47</v>
      </c>
      <c r="G19" s="26"/>
      <c r="H19" s="14" t="s">
        <v>47</v>
      </c>
      <c r="I19" s="16">
        <v>30</v>
      </c>
      <c r="J19" s="16">
        <v>30</v>
      </c>
      <c r="K19" s="17"/>
      <c r="M19" s="12"/>
    </row>
    <row r="20" spans="1:13" s="1" customFormat="1" ht="32.25" customHeight="1" x14ac:dyDescent="0.15">
      <c r="A20" s="32"/>
      <c r="B20" s="19" t="s">
        <v>37</v>
      </c>
      <c r="C20" s="22" t="s">
        <v>38</v>
      </c>
      <c r="D20" s="40" t="s">
        <v>53</v>
      </c>
      <c r="E20" s="40"/>
      <c r="F20" s="27" t="s">
        <v>48</v>
      </c>
      <c r="G20" s="27"/>
      <c r="H20" s="23">
        <v>0.98</v>
      </c>
      <c r="I20" s="18">
        <v>10</v>
      </c>
      <c r="J20" s="16">
        <v>10</v>
      </c>
      <c r="K20" s="17"/>
    </row>
    <row r="21" spans="1:13" s="1" customFormat="1" ht="20.100000000000001" customHeight="1" x14ac:dyDescent="0.15">
      <c r="A21" s="33" t="s">
        <v>31</v>
      </c>
      <c r="B21" s="34"/>
      <c r="C21" s="34"/>
      <c r="D21" s="34"/>
      <c r="E21" s="34"/>
      <c r="F21" s="34"/>
      <c r="G21" s="34"/>
      <c r="H21" s="35"/>
      <c r="I21" s="10">
        <f>SUM(I15:I20)+I8</f>
        <v>100</v>
      </c>
      <c r="J21" s="10">
        <f>SUM(J15:J20)+K8</f>
        <v>95.604837009441866</v>
      </c>
      <c r="K21" s="11"/>
      <c r="L21" s="12"/>
    </row>
    <row r="22" spans="1:13" s="1" customFormat="1" ht="151.5" customHeight="1" x14ac:dyDescent="0.15">
      <c r="A22" s="36" t="s">
        <v>54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</row>
  </sheetData>
  <mergeCells count="40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A14:A20"/>
    <mergeCell ref="B15:B18"/>
    <mergeCell ref="D19:E19"/>
    <mergeCell ref="D20:E20"/>
    <mergeCell ref="F18:G18"/>
    <mergeCell ref="A7:C11"/>
    <mergeCell ref="F19:G19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2023-05-09T07:57:43Z</cp:lastPrinted>
  <dcterms:created xsi:type="dcterms:W3CDTF">2006-09-15T19:21:00Z</dcterms:created>
  <dcterms:modified xsi:type="dcterms:W3CDTF">2023-08-23T03:25:37Z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