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925" windowHeight="10605"/>
  </bookViews>
  <sheets>
    <sheet name="附件1" sheetId="2" r:id="rId1"/>
  </sheets>
  <definedNames>
    <definedName name="_Hlk105075200" localSheetId="0">附件1!$C$22</definedName>
    <definedName name="_Hlk105075245" localSheetId="0">附件1!$E$22</definedName>
    <definedName name="_Hlk105075334" localSheetId="0">附件1!$E$25</definedName>
    <definedName name="_Hlk105075355" localSheetId="0">附件1!$E$26</definedName>
    <definedName name="_Hlk105075386" localSheetId="0">附件1!$E$27</definedName>
    <definedName name="_Hlk105076183" localSheetId="0">附件1!$C$33</definedName>
    <definedName name="_Hlk105076207" localSheetId="0">附件1!$E$33</definedName>
    <definedName name="_Hlk105076229" localSheetId="0">附件1!$C$34</definedName>
    <definedName name="_Hlk105076246" localSheetId="0">附件1!$E$34</definedName>
    <definedName name="_Hlk105077578" localSheetId="0">附件1!$C$46</definedName>
    <definedName name="_Hlk105077644" localSheetId="0">附件1!$D$46</definedName>
    <definedName name="_Hlk105077775" localSheetId="0">附件1!$D$47</definedName>
  </definedNames>
  <calcPr calcId="144525"/>
</workbook>
</file>

<file path=xl/calcChain.xml><?xml version="1.0" encoding="utf-8"?>
<calcChain xmlns="http://schemas.openxmlformats.org/spreadsheetml/2006/main">
  <c r="D4" i="2" l="1"/>
  <c r="C4" i="2"/>
  <c r="E4" i="2" l="1"/>
  <c r="G4" i="2" s="1"/>
  <c r="G48" i="2" s="1"/>
</calcChain>
</file>

<file path=xl/sharedStrings.xml><?xml version="1.0" encoding="utf-8"?>
<sst xmlns="http://schemas.openxmlformats.org/spreadsheetml/2006/main" count="172" uniqueCount="117">
  <si>
    <t>2022年北京市药品监督管理局部门整体绩效评价指标体系评分表</t>
  </si>
  <si>
    <t>一、当年预算执行情况（20分）</t>
  </si>
  <si>
    <t>一级指标　</t>
  </si>
  <si>
    <t>二级指标　</t>
  </si>
  <si>
    <t>预算数（万元）</t>
  </si>
  <si>
    <t>执行数（万元）</t>
  </si>
  <si>
    <t>预算执行率</t>
  </si>
  <si>
    <t>分值</t>
  </si>
  <si>
    <t>得分</t>
  </si>
  <si>
    <t>指标解释</t>
  </si>
  <si>
    <t>评分标准</t>
  </si>
  <si>
    <t>当年预算执行情况（20）</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</si>
  <si>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</si>
  <si>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</si>
  <si>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</si>
  <si>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基本支出</t>
  </si>
  <si>
    <t>——</t>
  </si>
  <si>
    <t>项目支出</t>
  </si>
  <si>
    <t>其他</t>
  </si>
  <si>
    <t>二、整体绩效目标实现情况（60分）</t>
  </si>
  <si>
    <t>一级指标</t>
  </si>
  <si>
    <t>三级指标　</t>
  </si>
  <si>
    <t>指标值</t>
  </si>
  <si>
    <t>完成值</t>
  </si>
  <si>
    <t>整体绩效目标实现情况（60）</t>
  </si>
  <si>
    <t>产出（30）</t>
  </si>
  <si>
    <r>
      <rPr>
        <b/>
        <sz val="10"/>
        <color rgb="FF000000"/>
        <rFont val="宋体"/>
        <charset val="134"/>
      </rPr>
      <t>产出数量</t>
    </r>
    <r>
      <rPr>
        <sz val="10"/>
        <color rgb="FF000000"/>
        <rFont val="宋体"/>
        <charset val="134"/>
      </rPr>
      <t>：计划完成率=（实际完成工作数/计划工作数）×100%。实际完成工作数：一定时期（年度或规划期）内部门（单位）实际完成工作任务的数量。计划工作数：部门（单位）整体绩效目标确定的一定时期（年度或规划期）内预计完成工作任务的数量。</t>
    </r>
    <r>
      <rPr>
        <b/>
        <sz val="10"/>
        <color rgb="FF000000"/>
        <rFont val="宋体"/>
        <charset val="134"/>
      </rPr>
      <t>产出质量</t>
    </r>
    <r>
      <rPr>
        <sz val="10"/>
        <color rgb="FF000000"/>
        <rFont val="宋体"/>
        <charset val="134"/>
      </rPr>
      <t>：质量达标率=质量达标工作数/实际完成工作数×100%。质量达标工作数：一定时期（年度或规划期）内部门（单位）实际完成工作数中达到部门绩效目标要求（绩效标准值）的工作任务数量。</t>
    </r>
    <r>
      <rPr>
        <b/>
        <sz val="10"/>
        <color rgb="FF000000"/>
        <rFont val="宋体"/>
        <charset val="134"/>
      </rPr>
      <t>产出进度：</t>
    </r>
    <r>
      <rPr>
        <sz val="10"/>
        <color rgb="FF000000"/>
        <rFont val="宋体"/>
        <charset val="134"/>
      </rPr>
      <t>按时完成率=（按时完成工作数/实际完成工作数）×100%。按时完成工作数：部门（单位）按照整体绩效目标确定的时限实际完成的工作任务数量。</t>
    </r>
    <r>
      <rPr>
        <b/>
        <sz val="10"/>
        <color rgb="FF000000"/>
        <rFont val="宋体"/>
        <charset val="134"/>
      </rPr>
      <t>产出成本</t>
    </r>
    <r>
      <rPr>
        <sz val="10"/>
        <color rgb="FF000000"/>
        <rFont val="宋体"/>
        <charset val="134"/>
      </rPr>
      <t>：单位产出相对于上一年度的节约额；②单位产出相对于市场同类产出的节约额；③部门公用经费的控制情况。</t>
    </r>
  </si>
  <si>
    <t>部门根据本单位情况自行确定并选择产出指标，合理确定各项指标权重。可量化的指标按照比率*单项指标分值即为该指标得分。如果不能定量评价，则以定性的方式进行自评。</t>
  </si>
  <si>
    <t>告知承诺制改革事项</t>
  </si>
  <si>
    <t>全年办理各类审批服务事项</t>
  </si>
  <si>
    <t>制定“接诉即办”考评实施办法</t>
  </si>
  <si>
    <t>及时完成率</t>
  </si>
  <si>
    <t>全部按时完成</t>
  </si>
  <si>
    <t>成本控制</t>
  </si>
  <si>
    <t>控制在预算内</t>
  </si>
  <si>
    <t>效益（30分）</t>
  </si>
  <si>
    <t>综合满意度</t>
  </si>
  <si>
    <t>≥90分</t>
  </si>
  <si>
    <t>91.16分</t>
  </si>
  <si>
    <t>社会公众满意度</t>
  </si>
  <si>
    <t>≥80分</t>
  </si>
  <si>
    <t>83.67分</t>
  </si>
  <si>
    <t>服务对象满意度</t>
  </si>
  <si>
    <t>98.65分</t>
  </si>
  <si>
    <t>三、预算管理情况（20分）</t>
  </si>
  <si>
    <t>二级指标</t>
  </si>
  <si>
    <t>三级指标</t>
  </si>
  <si>
    <t>预算管理情况（20）</t>
  </si>
  <si>
    <t>财务管理（4）</t>
  </si>
  <si>
    <t>财务管理制度健全性</t>
  </si>
  <si>
    <t>①预算资金管理办法、绩效跟踪管理办法、资产管理办法等各项制度健全；②部门内部财务管理制度完整、合规；③会计核算制度完整、合规。</t>
  </si>
  <si>
    <t>预算资金管理办法、绩效跟踪管理办法、资产管理办法等各项制度健全,部门内部财务管理制度完整、合规，但预算管理制度有待完善。</t>
  </si>
  <si>
    <r>
      <rPr>
        <b/>
        <sz val="10"/>
        <color rgb="FF000000"/>
        <rFont val="宋体"/>
        <charset val="134"/>
      </rPr>
      <t>财务管理制度健全性:</t>
    </r>
    <r>
      <rPr>
        <sz val="10"/>
        <color rgb="FF000000"/>
        <rFont val="宋体"/>
        <charset val="134"/>
      </rPr>
      <t>部门（单位）为加强财务管理、规范财务行为而制定的管理制度。</t>
    </r>
  </si>
  <si>
    <t>①预算资金管理办法、绩效跟踪管理办法、资产管理办法等各项制度是否健全；②部门内部财务管理制度是否完整、合规；③会计核算制度是否完整、合规。每有一项不合格扣0.5分，扣完为止。</t>
  </si>
  <si>
    <t>资金使用合规性和安全性</t>
  </si>
  <si>
    <t>①资金使用符合国家财经法规和财务管理制度规定以及有关专项资金管理办法的规定。②资金的拨付有完整的审批程序和手续；③项目的重大开支经过评估论证；④资金使用符合部门预算批复的用途；⑤不存在截留、挤占、挪用情况；⑥资金使用符合政府采购的程序和流程；⑦资金使用符合公务卡结算相关制度和规定。</t>
  </si>
  <si>
    <t>①资金使用基本符合国家财经法规和财务管理制度规定以及有关专项资金管理办法的规定，但资金使用管理有待进一步加强，如存在信息化建设项目履约保证金长期挂账未及时清理的问题。②资金的拨付有完整的审批程序和手续；③项目的重大开支经过评估论证；④资金使用符合部门预算批复的用途；⑤不存在截留、挤占、挪用情况；⑥资金使用符合政府采购的程序和流程；⑦资金使用符合公务卡结算相关制度和规定。</t>
  </si>
  <si>
    <r>
      <rPr>
        <b/>
        <sz val="10"/>
        <color rgb="FF000000"/>
        <rFont val="宋体"/>
        <charset val="134"/>
      </rPr>
      <t>资金使用合规性和安全性:</t>
    </r>
    <r>
      <rPr>
        <sz val="10"/>
        <color rgb="FF000000"/>
        <rFont val="宋体"/>
        <charset val="134"/>
      </rPr>
      <t>部门（单位）使用预算资金是否符合相关的预算财务管理制度的规定，是否符合相关规定的开支范围，用以反映考核部门（单位）预算资金的规范运行和安全运行情况。</t>
    </r>
  </si>
  <si>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</si>
  <si>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t>
  </si>
  <si>
    <t>基础数据信息和会计信息资料真实、完整、准确。</t>
  </si>
  <si>
    <t>基础数据信息和会计信息资料基本真实、完整、准确。</t>
  </si>
  <si>
    <r>
      <rPr>
        <b/>
        <sz val="10"/>
        <color rgb="FF000000"/>
        <rFont val="宋体"/>
        <charset val="134"/>
      </rPr>
      <t>会计基础信息完善性:</t>
    </r>
    <r>
      <rPr>
        <sz val="10"/>
        <color rgb="FF000000"/>
        <rFont val="宋体"/>
        <charset val="134"/>
      </rPr>
      <t>部门（单位）会计基础信息情况。</t>
    </r>
  </si>
  <si>
    <t>①基础数据信息和会计信息资料是否真实；②基础数据信息和会计信息资料是否完整；③基础数据信息和会计信息资料是否准确。每有一项不合格扣0.5分，扣完为止。</t>
  </si>
  <si>
    <t>资产管理（4）</t>
  </si>
  <si>
    <t>资产管理规范性</t>
  </si>
  <si>
    <t>①对外投资行为经审批，不存在投资亏损；②不存在因管理不当发生严重资产损失和丢失情况；③不存在超标准配置资产；④资产使用规范，不存在未经批准擅自出租、出借资产行为；⑤资产处置规范，不存在不按要求进行报批或资产不公开处置行为；⑥其它资产管理制度办法执行规范。</t>
  </si>
  <si>
    <t>①不涉及对外投资行为；②资产经盘点，不存在因管理不当发生严重资产损失和丢失情况；③部分办公设备存在超标准配置资产现象；④资产使用规范，不存在未经批准擅自出租、出借资产行为；⑤资产处置规范，不存在不按要求进行报批或资产不公开处置行为；⑥其它资产管理制度办法执行规范。</t>
  </si>
  <si>
    <r>
      <rPr>
        <b/>
        <sz val="10"/>
        <color rgb="FF000000"/>
        <rFont val="宋体"/>
        <charset val="134"/>
      </rPr>
      <t>资产管理规范性:</t>
    </r>
    <r>
      <rPr>
        <sz val="10"/>
        <color rgb="FF000000"/>
        <rFont val="宋体"/>
        <charset val="134"/>
      </rPr>
      <t>部门（单位）的资产是否保持安全完整，资产配置是否合理，资产使用和资产处理是否规范，用以反映和考核部门（单位）资产管理的整体水平。</t>
    </r>
  </si>
  <si>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0.8分，扣完为止。</t>
  </si>
  <si>
    <t>绩效管理（4）</t>
  </si>
  <si>
    <t>绩效管理情况</t>
  </si>
  <si>
    <t>①部门及时对绩效信息进行汇总分析整理；②部门对绩效目标偏离情况及时进行矫正。</t>
  </si>
  <si>
    <r>
      <rPr>
        <b/>
        <sz val="10"/>
        <color rgb="FF000000"/>
        <rFont val="宋体"/>
        <charset val="134"/>
      </rPr>
      <t>绩效管理情况:</t>
    </r>
    <r>
      <rPr>
        <sz val="10"/>
        <color rgb="FF000000"/>
        <rFont val="宋体"/>
        <charset val="134"/>
      </rPr>
      <t>考核部门（单位）在绩效管理信息的汇总和应用情况。</t>
    </r>
  </si>
  <si>
    <t>①部门（单位）是否及时对绩效信息进行汇总分析整理；②部门（单位）是否对绩效目标偏离情况及时进行矫正。每有一项不合格扣2分。</t>
  </si>
  <si>
    <t>指标</t>
  </si>
  <si>
    <t>2021年</t>
  </si>
  <si>
    <t>2022年</t>
  </si>
  <si>
    <t>结转结余率（4）</t>
  </si>
  <si>
    <t>结转结余率=结转结余总额/支出预算数×100%。
结转结余总额：部门（单位）本年度的结转资金与结余资金之和。</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</si>
  <si>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t>
  </si>
  <si>
    <t>部门预决算差异率（4）</t>
  </si>
  <si>
    <t>通过年度部门决算与年初部门预算对比，对部门的年度支出情况进行考核，衡量部门预算的约束力。</t>
  </si>
  <si>
    <t>部门预决算差异率高于市级平均差异率（28.3%）的，每高出10%（含），扣0.4分，扣完为止。</t>
  </si>
  <si>
    <t>合计</t>
  </si>
  <si>
    <t>全面加大涉疫药械监管力度，对全市多家核酸检测机构开展全覆盖检查，对全部第三方医学检验机构的核酸检测试剂开展应急抽样，保障了我市在用品种质量安全。</t>
    <phoneticPr fontId="8" type="noConversion"/>
  </si>
  <si>
    <t>以严厉打击制售假药劣药、违法生产中药饮片、网络非法销售为重点，深入开展药品安全专项整治行动。</t>
    <phoneticPr fontId="8" type="noConversion"/>
  </si>
  <si>
    <t>以严厉打击制售假药劣药、违法生产中药饮片、网络非法销售为重点，深入开展药品安全专项整治行动。</t>
    <phoneticPr fontId="8" type="noConversion"/>
  </si>
  <si>
    <t>探索多项创新举措，为涉疫用械安全“保驾护航”。实施“线上净网线下清源”行动，开展化妆品网络监督抽检，提高监管靶向性。</t>
    <phoneticPr fontId="8" type="noConversion"/>
  </si>
  <si>
    <t>法治建设不断深化。推进法治政府建设，完善市、区、所三级监管事权体系，动态更新医疗器械、化妆品行政处罚裁量基准，制定告知承诺审批事项管理规定，提高监管规范化。连续5年行政复议诉讼“零败诉”。</t>
    <phoneticPr fontId="8" type="noConversion"/>
  </si>
  <si>
    <t>审评审批改革成效</t>
    <phoneticPr fontId="8" type="noConversion"/>
  </si>
  <si>
    <t>审评审批改革取得明显成效，实现“一口受理、集中审批、一站办结”，委托受理、授权审批率均达100%</t>
    <phoneticPr fontId="8" type="noConversion"/>
  </si>
  <si>
    <t>全年办理各类审批服务事项近2.5万件，市药监局被评为2022年度市政务服务先进单位。</t>
    <phoneticPr fontId="8" type="noConversion"/>
  </si>
  <si>
    <t>制定“接诉即办”考评实施办法，“三率”年度综合成绩99.81，其中9个月“三率”100%，排名全市第一；2个月无考核诉求，“主动治理、未诉先办”取得新成效。</t>
    <phoneticPr fontId="8" type="noConversion"/>
  </si>
  <si>
    <t>受疫情影响，存在部分项目延后，未能如期完成</t>
    <phoneticPr fontId="8" type="noConversion"/>
  </si>
  <si>
    <t>拟定并组织实施质量抽检计划；开展问题产品召回管理工作；组织查处生产环节，以及药品批发企业、药品零售连锁总部、互联网销售第三方平台的违法行为；负责药品安全应急体系能力建设。</t>
    <phoneticPr fontId="8" type="noConversion"/>
  </si>
  <si>
    <t>负责组织实施依职权由市局承担的行政审批、备案。贯彻落实“放管服”改革和优化营商环境有关要求，制定并落实职责范围内“放管服”改革和优化营商环境有关措施。</t>
    <phoneticPr fontId="8" type="noConversion"/>
  </si>
  <si>
    <t>监督实施药物非临床研究、药物临床试验质量管理规范。根据法律法规和国家药监局相关工作要求，规范组织开展药品上市后变更管理沟通交流、地方药品标准管理、法规宣贯、服务指导等药品注册管理相关工作。</t>
    <phoneticPr fontId="8" type="noConversion"/>
  </si>
  <si>
    <t>根据医疗器械监督管理相关法律法规和国家药监局相关工作要求，积极落实医疗器械深化改革任务，科学、规范开展现场检查、调查研究、分类标准管理、服务企业、法规宣贯等医疗器械注册管理相关工作。</t>
    <phoneticPr fontId="8" type="noConversion"/>
  </si>
  <si>
    <t>制定化妆品生产企业监督检查计划，督查化妆品生产企业的日常监督检查覆盖率达到100%。</t>
    <phoneticPr fontId="8" type="noConversion"/>
  </si>
  <si>
    <t>加强本市药品医疗器械监管。加强药品、医疗器械广告监督管理。负责医药物资储备管理、应急调用协调工作。做好大型活动药品安全保障工作。</t>
    <phoneticPr fontId="8" type="noConversion"/>
  </si>
  <si>
    <t>根据药监工作需求，依法开展信息系统建设和运行维护，加强网络安全管理，推进智慧监管工作；加大药监工作和药品安全宣传力度，营造良好舆论环境；加强监管科学研究，做好科技与标准工作，为药品安全监管提供支撑。</t>
    <phoneticPr fontId="8" type="noConversion"/>
  </si>
  <si>
    <t>完善“两品一械”领域依法行政机制，推进执法监督能力建设；加强“两法两条例”的宣贯，开展普法宣传教育，为新形势下“两品一械”监管提供法律保障。</t>
    <phoneticPr fontId="8" type="noConversion"/>
  </si>
  <si>
    <t>组织实施医疗器械生产监督检查，监督实施生产质量管理规范，指导医疗器械使用环节监督管理，组织开展医疗器械不良事件监测及再评价相关工作。</t>
    <phoneticPr fontId="8" type="noConversion"/>
  </si>
  <si>
    <t>负责本市药品生产、医疗机构制剂配制许可并监督实施</t>
    <phoneticPr fontId="8" type="noConversion"/>
  </si>
  <si>
    <t>负责本市药品生产、医疗机构制剂配制许可并监督实施。对疫苗生产企业的生产流通进行监督检查。依法承担特殊药品的监督管理工作。组织开展药品不良反应监测并依法处置。组织实施药品生产监督检查。</t>
    <phoneticPr fontId="8" type="noConversion"/>
  </si>
  <si>
    <t>抓好市政府民生实事项目落实，完成市区两级“两品一械”抽检1.3万件，组织对不合格产品检验及核查。完成国抽抽样1020批。</t>
    <phoneticPr fontId="8" type="noConversion"/>
  </si>
  <si>
    <t>抓好市政府民生实事项目落实，完成市区两级“两品一械”抽检任务，组织对不合格产品检验及核查。完成国抽抽样1020批。</t>
    <phoneticPr fontId="8" type="noConversion"/>
  </si>
  <si>
    <t>市、区两级500余名干部下沉一线，入驻全市581家医疗机构、药批企业、连锁总部和重点药械生产企业，不分昼夜点对点服务保障，促成供需实时对接、保供精准到位。</t>
    <phoneticPr fontId="8" type="noConversion"/>
  </si>
  <si>
    <t>告知承诺制改革事项累计达44项，占比超30%，居全市前列。行政审批时限整体压减率达75%，30项“证照分离”改革任务落地，在全国药监系统处于领先地位。“全程网办”率、电子证照率实现“两个100%”。</t>
    <phoneticPr fontId="8" type="noConversion"/>
  </si>
  <si>
    <t>7个抗原试剂获应急审批，2种新冠疫苗获批紧急使用。</t>
    <phoneticPr fontId="8" type="noConversion"/>
  </si>
  <si>
    <t>本市解热镇痛类药品日产能、医用液氧日产能、抗原试剂日产能增加。</t>
    <phoneticPr fontId="8" type="noConversion"/>
  </si>
  <si>
    <t>市、区两级干部下沉一线，入驻全市医疗机构、药批企业、连锁总部和重点药械生产企业。</t>
    <phoneticPr fontId="8" type="noConversion"/>
  </si>
  <si>
    <t>发挥行业管家作用，对“服务包”企业开展“一对一”服务，促进产品落地转化。</t>
    <phoneticPr fontId="8" type="noConversion"/>
  </si>
  <si>
    <t>抓好市政府民生实事项目落实</t>
    <phoneticPr fontId="8" type="noConversion"/>
  </si>
  <si>
    <t>法治建设不断深化，行政复议诉讼“零败诉”</t>
    <phoneticPr fontId="8" type="noConversion"/>
  </si>
  <si>
    <t>发挥行业管家作用，对18家“服务包”企业开展“一对一”服务，促进产品落地转化，1个创新药、3个新药获批上市。</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</si>
</sst>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_ "/>
    <numFmt numFmtId="177" formatCode="0.00_ "/>
    <numFmt numFmtId="178" formatCode="0.00_);[Red]\(0.00\)"/>
  </numFmts>
  <fonts count="12" x14ac:knownFonts="1">
    <font>
      <sz val="11"/>
      <color theme="1"/>
      <name val="宋体"/>
      <charset val="134"/>
      <scheme val="minor"/>
    </font>
    <font>
      <sz val="22"/>
      <color rgb="FF000000"/>
      <name val="方正小标宋简体"/>
      <charset val="134"/>
    </font>
    <font>
      <sz val="10"/>
      <color rgb="FF000000"/>
      <name val="宋体"/>
      <charset val="134"/>
    </font>
    <font>
      <b/>
      <sz val="10"/>
      <color rgb="FF000000"/>
      <name val="宋体"/>
      <charset val="134"/>
    </font>
    <font>
      <sz val="10"/>
      <color theme="1"/>
      <name val="宋体"/>
      <charset val="134"/>
    </font>
    <font>
      <sz val="10"/>
      <name val="宋体"/>
      <charset val="134"/>
    </font>
    <font>
      <sz val="9"/>
      <color rgb="FF000000"/>
      <name val="宋体"/>
      <charset val="134"/>
    </font>
    <font>
      <sz val="11"/>
      <color theme="1"/>
      <name val="宋体"/>
      <charset val="134"/>
      <scheme val="minor"/>
    </font>
    <font>
      <sz val="9"/>
      <name val="宋体"/>
      <charset val="134"/>
      <scheme val="minor"/>
    </font>
    <font>
      <sz val="10"/>
      <color theme="1"/>
      <name val="宋体"/>
      <family val="3"/>
      <charset val="134"/>
    </font>
    <font>
      <sz val="10"/>
      <color rgb="FF000000"/>
      <name val="宋体"/>
      <family val="3"/>
      <charset val="134"/>
    </font>
    <font>
      <sz val="10"/>
      <color indexed="8"/>
      <name val="宋体"/>
      <family val="3"/>
      <charset val="13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9" fontId="7" fillId="0" borderId="0" applyFont="0" applyFill="0" applyBorder="0" applyAlignment="0" applyProtection="0">
      <alignment vertical="center"/>
    </xf>
  </cellStyleXfs>
  <cellXfs count="41">
    <xf numFmtId="0" fontId="0" fillId="0" borderId="0" xfId="0">
      <alignment vertical="center"/>
    </xf>
    <xf numFmtId="0" fontId="0" fillId="0" borderId="0" xfId="0" applyFill="1">
      <alignment vertical="center"/>
    </xf>
    <xf numFmtId="0" fontId="2"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0" fontId="2" fillId="0" borderId="1" xfId="1" applyNumberFormat="1"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wrapText="1"/>
    </xf>
    <xf numFmtId="178" fontId="2" fillId="0" borderId="1" xfId="1"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178" fontId="2" fillId="0" borderId="1" xfId="1" applyNumberFormat="1" applyFont="1" applyFill="1" applyBorder="1" applyAlignment="1">
      <alignment horizontal="center" vertical="center"/>
    </xf>
    <xf numFmtId="178" fontId="2" fillId="0" borderId="1" xfId="0" applyNumberFormat="1" applyFont="1" applyFill="1" applyBorder="1" applyAlignment="1">
      <alignment horizontal="center" vertical="center"/>
    </xf>
    <xf numFmtId="178"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10" fontId="2" fillId="0" borderId="1" xfId="1" applyNumberFormat="1" applyFont="1" applyFill="1" applyBorder="1" applyAlignment="1" applyProtection="1">
      <alignment horizontal="center" vertical="center" wrapText="1"/>
    </xf>
    <xf numFmtId="0" fontId="2" fillId="0" borderId="2" xfId="0" applyFont="1" applyFill="1" applyBorder="1" applyAlignment="1">
      <alignment horizontal="left" vertical="center" wrapText="1"/>
    </xf>
    <xf numFmtId="178" fontId="0" fillId="0" borderId="0" xfId="0" applyNumberFormat="1" applyFill="1">
      <alignment vertical="center"/>
    </xf>
    <xf numFmtId="10" fontId="0" fillId="0" borderId="0" xfId="1" applyNumberFormat="1" applyFont="1" applyFill="1">
      <alignment vertical="center"/>
    </xf>
    <xf numFmtId="0" fontId="5"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10" fontId="2" fillId="0" borderId="5" xfId="1" applyNumberFormat="1" applyFont="1" applyFill="1" applyBorder="1" applyAlignment="1">
      <alignment horizontal="center" vertical="center" wrapText="1"/>
    </xf>
    <xf numFmtId="10" fontId="2" fillId="0" borderId="6" xfId="1"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177" fontId="2" fillId="0" borderId="1" xfId="0" applyNumberFormat="1" applyFont="1" applyFill="1" applyBorder="1" applyAlignment="1">
      <alignment horizontal="center" vertical="center"/>
    </xf>
    <xf numFmtId="178" fontId="2" fillId="0" borderId="1" xfId="1" applyNumberFormat="1"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vertical="center"/>
    </xf>
    <xf numFmtId="0" fontId="3" fillId="0" borderId="1" xfId="0" applyFont="1" applyFill="1" applyBorder="1" applyAlignment="1">
      <alignment horizontal="left" vertical="center" wrapText="1"/>
    </xf>
  </cellXfs>
  <cellStyles count="2">
    <cellStyle name="百分比" xfId="1" builtinId="5"/>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7"/>
  <sheetViews>
    <sheetView tabSelected="1" topLeftCell="A5" workbookViewId="0">
      <selection activeCell="E13" sqref="E13"/>
    </sheetView>
  </sheetViews>
  <sheetFormatPr defaultColWidth="9" defaultRowHeight="13.5" x14ac:dyDescent="0.15"/>
  <cols>
    <col min="1" max="2" width="9" style="1"/>
    <col min="3" max="3" width="27" style="1" customWidth="1"/>
    <col min="4" max="4" width="36" style="1" customWidth="1"/>
    <col min="5" max="5" width="41.5" style="1" customWidth="1"/>
    <col min="6" max="6" width="13" style="1" customWidth="1"/>
    <col min="7" max="7" width="9" style="1"/>
    <col min="8" max="8" width="39.5" style="1" customWidth="1"/>
    <col min="9" max="9" width="32.125" style="1" customWidth="1"/>
    <col min="10" max="16384" width="9" style="1"/>
  </cols>
  <sheetData>
    <row r="1" spans="1:9" ht="28.5" x14ac:dyDescent="0.45">
      <c r="A1" s="38" t="s">
        <v>0</v>
      </c>
      <c r="B1" s="38"/>
      <c r="C1" s="38"/>
      <c r="D1" s="38"/>
      <c r="E1" s="38"/>
      <c r="F1" s="38"/>
      <c r="G1" s="38"/>
      <c r="H1" s="39"/>
      <c r="I1" s="38"/>
    </row>
    <row r="2" spans="1:9" x14ac:dyDescent="0.15">
      <c r="A2" s="28" t="s">
        <v>1</v>
      </c>
      <c r="B2" s="28"/>
      <c r="C2" s="28"/>
      <c r="D2" s="28"/>
      <c r="E2" s="28"/>
      <c r="F2" s="28"/>
      <c r="G2" s="28"/>
      <c r="H2" s="28"/>
      <c r="I2" s="28"/>
    </row>
    <row r="3" spans="1:9" x14ac:dyDescent="0.15">
      <c r="A3" s="2" t="s">
        <v>2</v>
      </c>
      <c r="B3" s="2" t="s">
        <v>3</v>
      </c>
      <c r="C3" s="2" t="s">
        <v>4</v>
      </c>
      <c r="D3" s="2" t="s">
        <v>5</v>
      </c>
      <c r="E3" s="2" t="s">
        <v>6</v>
      </c>
      <c r="F3" s="2" t="s">
        <v>7</v>
      </c>
      <c r="G3" s="2" t="s">
        <v>8</v>
      </c>
      <c r="H3" s="2" t="s">
        <v>9</v>
      </c>
      <c r="I3" s="2" t="s">
        <v>10</v>
      </c>
    </row>
    <row r="4" spans="1:9" x14ac:dyDescent="0.15">
      <c r="A4" s="28" t="s">
        <v>11</v>
      </c>
      <c r="B4" s="2" t="s">
        <v>12</v>
      </c>
      <c r="C4" s="3">
        <f>C5+C6+C7</f>
        <v>125292.27099400001</v>
      </c>
      <c r="D4" s="3">
        <f>D5+D6+D7</f>
        <v>95200.531715999983</v>
      </c>
      <c r="E4" s="4">
        <f>D4/C4</f>
        <v>0.75982764906990108</v>
      </c>
      <c r="F4" s="33">
        <v>20</v>
      </c>
      <c r="G4" s="36">
        <f>F4*E4</f>
        <v>15.196552981398021</v>
      </c>
      <c r="H4" s="28" t="s">
        <v>13</v>
      </c>
      <c r="I4" s="30" t="s">
        <v>14</v>
      </c>
    </row>
    <row r="5" spans="1:9" x14ac:dyDescent="0.15">
      <c r="A5" s="28"/>
      <c r="B5" s="2" t="s">
        <v>15</v>
      </c>
      <c r="C5" s="3">
        <v>36172.486636000001</v>
      </c>
      <c r="D5" s="3">
        <v>34154.637887999997</v>
      </c>
      <c r="E5" s="28" t="s">
        <v>16</v>
      </c>
      <c r="F5" s="33"/>
      <c r="G5" s="36"/>
      <c r="H5" s="28"/>
      <c r="I5" s="31"/>
    </row>
    <row r="6" spans="1:9" x14ac:dyDescent="0.15">
      <c r="A6" s="28"/>
      <c r="B6" s="2" t="s">
        <v>17</v>
      </c>
      <c r="C6" s="3">
        <v>85167.009391</v>
      </c>
      <c r="D6" s="3">
        <v>56399.852623999999</v>
      </c>
      <c r="E6" s="28"/>
      <c r="F6" s="33"/>
      <c r="G6" s="36"/>
      <c r="H6" s="28"/>
      <c r="I6" s="31"/>
    </row>
    <row r="7" spans="1:9" x14ac:dyDescent="0.15">
      <c r="A7" s="28"/>
      <c r="B7" s="2" t="s">
        <v>18</v>
      </c>
      <c r="C7" s="3">
        <v>3952.7749669999998</v>
      </c>
      <c r="D7" s="3">
        <v>4646.0412040000001</v>
      </c>
      <c r="E7" s="28"/>
      <c r="F7" s="33"/>
      <c r="G7" s="36"/>
      <c r="H7" s="28"/>
      <c r="I7" s="32"/>
    </row>
    <row r="8" spans="1:9" x14ac:dyDescent="0.15">
      <c r="A8" s="28" t="s">
        <v>19</v>
      </c>
      <c r="B8" s="28"/>
      <c r="C8" s="28"/>
      <c r="D8" s="28"/>
      <c r="E8" s="28"/>
      <c r="F8" s="28"/>
      <c r="G8" s="28"/>
      <c r="H8" s="28"/>
      <c r="I8" s="28"/>
    </row>
    <row r="9" spans="1:9" x14ac:dyDescent="0.15">
      <c r="A9" s="2" t="s">
        <v>20</v>
      </c>
      <c r="B9" s="2" t="s">
        <v>3</v>
      </c>
      <c r="C9" s="2" t="s">
        <v>21</v>
      </c>
      <c r="D9" s="2" t="s">
        <v>22</v>
      </c>
      <c r="E9" s="2" t="s">
        <v>23</v>
      </c>
      <c r="F9" s="2" t="s">
        <v>7</v>
      </c>
      <c r="G9" s="2" t="s">
        <v>8</v>
      </c>
      <c r="H9" s="2" t="s">
        <v>9</v>
      </c>
      <c r="I9" s="2" t="s">
        <v>10</v>
      </c>
    </row>
    <row r="10" spans="1:9" ht="24" x14ac:dyDescent="0.15">
      <c r="A10" s="28" t="s">
        <v>24</v>
      </c>
      <c r="B10" s="30" t="s">
        <v>25</v>
      </c>
      <c r="C10" s="2" t="s">
        <v>110</v>
      </c>
      <c r="D10" s="18" t="s">
        <v>110</v>
      </c>
      <c r="E10" s="18" t="s">
        <v>110</v>
      </c>
      <c r="F10" s="7">
        <v>4.5</v>
      </c>
      <c r="G10" s="7">
        <v>4.5</v>
      </c>
      <c r="H10" s="40" t="s">
        <v>26</v>
      </c>
      <c r="I10" s="28" t="s">
        <v>27</v>
      </c>
    </row>
    <row r="11" spans="1:9" ht="24" x14ac:dyDescent="0.15">
      <c r="A11" s="28"/>
      <c r="B11" s="31"/>
      <c r="C11" s="20" t="s">
        <v>111</v>
      </c>
      <c r="D11" s="20" t="s">
        <v>111</v>
      </c>
      <c r="E11" s="20" t="s">
        <v>111</v>
      </c>
      <c r="F11" s="7">
        <v>1.5</v>
      </c>
      <c r="G11" s="7">
        <v>1.5</v>
      </c>
      <c r="H11" s="40"/>
      <c r="I11" s="28"/>
    </row>
    <row r="12" spans="1:9" ht="60" x14ac:dyDescent="0.15">
      <c r="A12" s="28"/>
      <c r="B12" s="31"/>
      <c r="C12" s="21" t="s">
        <v>85</v>
      </c>
      <c r="D12" s="21" t="s">
        <v>85</v>
      </c>
      <c r="E12" s="21" t="s">
        <v>85</v>
      </c>
      <c r="F12" s="7">
        <v>1.5</v>
      </c>
      <c r="G12" s="7">
        <v>1.5</v>
      </c>
      <c r="H12" s="40"/>
      <c r="I12" s="28"/>
    </row>
    <row r="13" spans="1:9" ht="48" x14ac:dyDescent="0.15">
      <c r="A13" s="28"/>
      <c r="B13" s="31"/>
      <c r="C13" s="21" t="s">
        <v>112</v>
      </c>
      <c r="D13" s="21" t="s">
        <v>108</v>
      </c>
      <c r="E13" s="21" t="s">
        <v>108</v>
      </c>
      <c r="F13" s="7">
        <v>1.5</v>
      </c>
      <c r="G13" s="7">
        <v>1.5</v>
      </c>
      <c r="H13" s="40"/>
      <c r="I13" s="28"/>
    </row>
    <row r="14" spans="1:9" ht="45.75" customHeight="1" x14ac:dyDescent="0.15">
      <c r="A14" s="28"/>
      <c r="B14" s="31"/>
      <c r="C14" s="21" t="s">
        <v>86</v>
      </c>
      <c r="D14" s="21" t="s">
        <v>86</v>
      </c>
      <c r="E14" s="21" t="s">
        <v>87</v>
      </c>
      <c r="F14" s="7">
        <v>1.5</v>
      </c>
      <c r="G14" s="7">
        <v>1.5</v>
      </c>
      <c r="H14" s="40"/>
      <c r="I14" s="28"/>
    </row>
    <row r="15" spans="1:9" ht="48" x14ac:dyDescent="0.15">
      <c r="A15" s="28"/>
      <c r="B15" s="31"/>
      <c r="C15" s="21" t="s">
        <v>88</v>
      </c>
      <c r="D15" s="21" t="s">
        <v>88</v>
      </c>
      <c r="E15" s="21" t="s">
        <v>88</v>
      </c>
      <c r="F15" s="7">
        <v>1.5</v>
      </c>
      <c r="G15" s="7">
        <v>1.5</v>
      </c>
      <c r="H15" s="40"/>
      <c r="I15" s="28"/>
    </row>
    <row r="16" spans="1:9" ht="36" x14ac:dyDescent="0.15">
      <c r="A16" s="28"/>
      <c r="B16" s="31"/>
      <c r="C16" s="20" t="s">
        <v>114</v>
      </c>
      <c r="D16" s="21" t="s">
        <v>106</v>
      </c>
      <c r="E16" s="21" t="s">
        <v>107</v>
      </c>
      <c r="F16" s="7">
        <v>1.5</v>
      </c>
      <c r="G16" s="7">
        <v>1.5</v>
      </c>
      <c r="H16" s="40"/>
      <c r="I16" s="28"/>
    </row>
    <row r="17" spans="1:9" ht="60" x14ac:dyDescent="0.15">
      <c r="A17" s="28"/>
      <c r="B17" s="31"/>
      <c r="C17" s="21" t="s">
        <v>115</v>
      </c>
      <c r="D17" s="21" t="s">
        <v>89</v>
      </c>
      <c r="E17" s="21" t="s">
        <v>89</v>
      </c>
      <c r="F17" s="7">
        <v>1.5</v>
      </c>
      <c r="G17" s="7">
        <v>1.5</v>
      </c>
      <c r="H17" s="40"/>
      <c r="I17" s="28"/>
    </row>
    <row r="18" spans="1:9" ht="36" x14ac:dyDescent="0.15">
      <c r="A18" s="28"/>
      <c r="B18" s="31"/>
      <c r="C18" s="20" t="s">
        <v>113</v>
      </c>
      <c r="D18" s="21" t="s">
        <v>116</v>
      </c>
      <c r="E18" s="21" t="s">
        <v>116</v>
      </c>
      <c r="F18" s="7">
        <v>1.5</v>
      </c>
      <c r="G18" s="7">
        <v>1.5</v>
      </c>
      <c r="H18" s="40"/>
      <c r="I18" s="28"/>
    </row>
    <row r="19" spans="1:9" ht="36" x14ac:dyDescent="0.15">
      <c r="A19" s="28"/>
      <c r="B19" s="31"/>
      <c r="C19" s="22" t="s">
        <v>90</v>
      </c>
      <c r="D19" s="21" t="s">
        <v>91</v>
      </c>
      <c r="E19" s="21" t="s">
        <v>91</v>
      </c>
      <c r="F19" s="7">
        <v>1.5</v>
      </c>
      <c r="G19" s="7">
        <v>1.5</v>
      </c>
      <c r="H19" s="40"/>
      <c r="I19" s="28"/>
    </row>
    <row r="20" spans="1:9" ht="60" x14ac:dyDescent="0.15">
      <c r="A20" s="28"/>
      <c r="B20" s="31"/>
      <c r="C20" s="19" t="s">
        <v>28</v>
      </c>
      <c r="D20" s="21" t="s">
        <v>109</v>
      </c>
      <c r="E20" s="21" t="s">
        <v>109</v>
      </c>
      <c r="F20" s="7">
        <v>1.5</v>
      </c>
      <c r="G20" s="7">
        <v>1.5</v>
      </c>
      <c r="H20" s="40"/>
      <c r="I20" s="28"/>
    </row>
    <row r="21" spans="1:9" ht="24" x14ac:dyDescent="0.15">
      <c r="A21" s="28"/>
      <c r="B21" s="31"/>
      <c r="C21" s="19" t="s">
        <v>29</v>
      </c>
      <c r="D21" s="21" t="s">
        <v>92</v>
      </c>
      <c r="E21" s="21" t="s">
        <v>92</v>
      </c>
      <c r="F21" s="7">
        <v>1.5</v>
      </c>
      <c r="G21" s="7">
        <v>1.5</v>
      </c>
      <c r="H21" s="40"/>
      <c r="I21" s="28"/>
    </row>
    <row r="22" spans="1:9" ht="48" x14ac:dyDescent="0.15">
      <c r="A22" s="28"/>
      <c r="B22" s="31"/>
      <c r="C22" s="19" t="s">
        <v>30</v>
      </c>
      <c r="D22" s="21" t="s">
        <v>93</v>
      </c>
      <c r="E22" s="21" t="s">
        <v>93</v>
      </c>
      <c r="F22" s="7">
        <v>1.5</v>
      </c>
      <c r="G22" s="7">
        <v>1.5</v>
      </c>
      <c r="H22" s="40"/>
      <c r="I22" s="28"/>
    </row>
    <row r="23" spans="1:9" x14ac:dyDescent="0.15">
      <c r="A23" s="28"/>
      <c r="B23" s="31"/>
      <c r="C23" s="19" t="s">
        <v>31</v>
      </c>
      <c r="D23" s="19" t="s">
        <v>32</v>
      </c>
      <c r="E23" s="22" t="s">
        <v>94</v>
      </c>
      <c r="F23" s="6">
        <v>3.5</v>
      </c>
      <c r="G23" s="6">
        <v>2.5</v>
      </c>
      <c r="H23" s="8"/>
      <c r="I23" s="2"/>
    </row>
    <row r="24" spans="1:9" x14ac:dyDescent="0.15">
      <c r="A24" s="28"/>
      <c r="B24" s="32"/>
      <c r="C24" s="19" t="s">
        <v>33</v>
      </c>
      <c r="D24" s="19" t="s">
        <v>34</v>
      </c>
      <c r="E24" s="19" t="s">
        <v>34</v>
      </c>
      <c r="F24" s="6">
        <v>4</v>
      </c>
      <c r="G24" s="7">
        <v>4</v>
      </c>
      <c r="H24" s="8"/>
      <c r="I24" s="2"/>
    </row>
    <row r="25" spans="1:9" ht="72" x14ac:dyDescent="0.15">
      <c r="A25" s="28"/>
      <c r="B25" s="28" t="s">
        <v>35</v>
      </c>
      <c r="C25" s="23" t="s">
        <v>95</v>
      </c>
      <c r="D25" s="23" t="s">
        <v>95</v>
      </c>
      <c r="E25" s="23" t="s">
        <v>95</v>
      </c>
      <c r="F25" s="34">
        <v>24</v>
      </c>
      <c r="G25" s="37">
        <v>23</v>
      </c>
      <c r="H25" s="40"/>
      <c r="I25" s="28"/>
    </row>
    <row r="26" spans="1:9" ht="60" x14ac:dyDescent="0.15">
      <c r="A26" s="28"/>
      <c r="B26" s="28"/>
      <c r="C26" s="23" t="s">
        <v>96</v>
      </c>
      <c r="D26" s="23" t="s">
        <v>96</v>
      </c>
      <c r="E26" s="23" t="s">
        <v>96</v>
      </c>
      <c r="F26" s="35"/>
      <c r="G26" s="37"/>
      <c r="H26" s="40"/>
      <c r="I26" s="28"/>
    </row>
    <row r="27" spans="1:9" ht="72" x14ac:dyDescent="0.15">
      <c r="A27" s="28"/>
      <c r="B27" s="28"/>
      <c r="C27" s="23" t="s">
        <v>97</v>
      </c>
      <c r="D27" s="23" t="s">
        <v>97</v>
      </c>
      <c r="E27" s="23" t="s">
        <v>97</v>
      </c>
      <c r="F27" s="35"/>
      <c r="G27" s="37"/>
      <c r="H27" s="40"/>
      <c r="I27" s="28"/>
    </row>
    <row r="28" spans="1:9" ht="72" x14ac:dyDescent="0.15">
      <c r="A28" s="28"/>
      <c r="B28" s="28"/>
      <c r="C28" s="23" t="s">
        <v>98</v>
      </c>
      <c r="D28" s="23" t="s">
        <v>98</v>
      </c>
      <c r="E28" s="23" t="s">
        <v>98</v>
      </c>
      <c r="F28" s="35"/>
      <c r="G28" s="37"/>
      <c r="H28" s="40"/>
      <c r="I28" s="28"/>
    </row>
    <row r="29" spans="1:9" ht="36" x14ac:dyDescent="0.15">
      <c r="A29" s="28"/>
      <c r="B29" s="28"/>
      <c r="C29" s="22" t="s">
        <v>99</v>
      </c>
      <c r="D29" s="23" t="s">
        <v>99</v>
      </c>
      <c r="E29" s="23" t="s">
        <v>99</v>
      </c>
      <c r="F29" s="35"/>
      <c r="G29" s="37"/>
      <c r="H29" s="40"/>
      <c r="I29" s="28"/>
    </row>
    <row r="30" spans="1:9" ht="48" x14ac:dyDescent="0.15">
      <c r="A30" s="28"/>
      <c r="B30" s="28"/>
      <c r="C30" s="23" t="s">
        <v>100</v>
      </c>
      <c r="D30" s="23" t="s">
        <v>100</v>
      </c>
      <c r="E30" s="23" t="s">
        <v>100</v>
      </c>
      <c r="F30" s="35"/>
      <c r="G30" s="37"/>
      <c r="H30" s="40"/>
      <c r="I30" s="28"/>
    </row>
    <row r="31" spans="1:9" ht="84" x14ac:dyDescent="0.15">
      <c r="A31" s="28"/>
      <c r="B31" s="28"/>
      <c r="C31" s="22" t="s">
        <v>101</v>
      </c>
      <c r="D31" s="22" t="s">
        <v>101</v>
      </c>
      <c r="E31" s="22" t="s">
        <v>101</v>
      </c>
      <c r="F31" s="35"/>
      <c r="G31" s="37"/>
      <c r="H31" s="40"/>
      <c r="I31" s="28"/>
    </row>
    <row r="32" spans="1:9" ht="60" x14ac:dyDescent="0.15">
      <c r="A32" s="28"/>
      <c r="B32" s="28"/>
      <c r="C32" s="22" t="s">
        <v>102</v>
      </c>
      <c r="D32" s="22" t="s">
        <v>102</v>
      </c>
      <c r="E32" s="22" t="s">
        <v>102</v>
      </c>
      <c r="F32" s="35"/>
      <c r="G32" s="37"/>
      <c r="H32" s="40"/>
      <c r="I32" s="28"/>
    </row>
    <row r="33" spans="1:9" ht="60" x14ac:dyDescent="0.15">
      <c r="A33" s="28"/>
      <c r="B33" s="28"/>
      <c r="C33" s="22" t="s">
        <v>103</v>
      </c>
      <c r="D33" s="22" t="s">
        <v>103</v>
      </c>
      <c r="E33" s="22" t="s">
        <v>103</v>
      </c>
      <c r="F33" s="35"/>
      <c r="G33" s="37"/>
      <c r="H33" s="40"/>
      <c r="I33" s="28"/>
    </row>
    <row r="34" spans="1:9" ht="60" x14ac:dyDescent="0.15">
      <c r="A34" s="28"/>
      <c r="B34" s="28"/>
      <c r="C34" s="22" t="s">
        <v>104</v>
      </c>
      <c r="D34" s="22" t="s">
        <v>105</v>
      </c>
      <c r="E34" s="22" t="s">
        <v>105</v>
      </c>
      <c r="F34" s="35"/>
      <c r="G34" s="37"/>
      <c r="H34" s="40"/>
      <c r="I34" s="28"/>
    </row>
    <row r="35" spans="1:9" x14ac:dyDescent="0.15">
      <c r="A35" s="28"/>
      <c r="B35" s="28"/>
      <c r="C35" s="2" t="s">
        <v>36</v>
      </c>
      <c r="D35" s="2" t="s">
        <v>37</v>
      </c>
      <c r="E35" s="2" t="s">
        <v>38</v>
      </c>
      <c r="F35" s="5">
        <v>2</v>
      </c>
      <c r="G35" s="9">
        <v>2</v>
      </c>
      <c r="H35" s="40"/>
      <c r="I35" s="28"/>
    </row>
    <row r="36" spans="1:9" x14ac:dyDescent="0.15">
      <c r="A36" s="28"/>
      <c r="B36" s="28"/>
      <c r="C36" s="2" t="s">
        <v>39</v>
      </c>
      <c r="D36" s="2" t="s">
        <v>40</v>
      </c>
      <c r="E36" s="2" t="s">
        <v>41</v>
      </c>
      <c r="F36" s="5">
        <v>2</v>
      </c>
      <c r="G36" s="9">
        <v>2</v>
      </c>
      <c r="H36" s="40"/>
      <c r="I36" s="28"/>
    </row>
    <row r="37" spans="1:9" x14ac:dyDescent="0.15">
      <c r="A37" s="28"/>
      <c r="B37" s="28"/>
      <c r="C37" s="2" t="s">
        <v>42</v>
      </c>
      <c r="D37" s="2" t="s">
        <v>37</v>
      </c>
      <c r="E37" s="2" t="s">
        <v>43</v>
      </c>
      <c r="F37" s="5">
        <v>2</v>
      </c>
      <c r="G37" s="9">
        <v>2</v>
      </c>
      <c r="H37" s="40"/>
      <c r="I37" s="28"/>
    </row>
    <row r="38" spans="1:9" x14ac:dyDescent="0.15">
      <c r="A38" s="28" t="s">
        <v>44</v>
      </c>
      <c r="B38" s="28"/>
      <c r="C38" s="28"/>
      <c r="D38" s="28"/>
      <c r="E38" s="28"/>
      <c r="F38" s="28"/>
      <c r="G38" s="28"/>
      <c r="H38" s="28"/>
      <c r="I38" s="28"/>
    </row>
    <row r="39" spans="1:9" x14ac:dyDescent="0.15">
      <c r="A39" s="2" t="s">
        <v>20</v>
      </c>
      <c r="B39" s="2" t="s">
        <v>45</v>
      </c>
      <c r="C39" s="2" t="s">
        <v>46</v>
      </c>
      <c r="D39" s="2" t="s">
        <v>22</v>
      </c>
      <c r="E39" s="2" t="s">
        <v>23</v>
      </c>
      <c r="F39" s="5" t="s">
        <v>7</v>
      </c>
      <c r="G39" s="5" t="s">
        <v>8</v>
      </c>
      <c r="H39" s="2" t="s">
        <v>9</v>
      </c>
      <c r="I39" s="2" t="s">
        <v>10</v>
      </c>
    </row>
    <row r="40" spans="1:9" ht="60" x14ac:dyDescent="0.15">
      <c r="A40" s="28" t="s">
        <v>47</v>
      </c>
      <c r="B40" s="28" t="s">
        <v>48</v>
      </c>
      <c r="C40" s="2" t="s">
        <v>49</v>
      </c>
      <c r="D40" s="2" t="s">
        <v>50</v>
      </c>
      <c r="E40" s="2" t="s">
        <v>51</v>
      </c>
      <c r="F40" s="5">
        <v>1</v>
      </c>
      <c r="G40" s="10">
        <v>0.5</v>
      </c>
      <c r="H40" s="8" t="s">
        <v>52</v>
      </c>
      <c r="I40" s="12" t="s">
        <v>53</v>
      </c>
    </row>
    <row r="41" spans="1:9" ht="108" x14ac:dyDescent="0.15">
      <c r="A41" s="28"/>
      <c r="B41" s="28"/>
      <c r="C41" s="2" t="s">
        <v>54</v>
      </c>
      <c r="D41" s="2" t="s">
        <v>55</v>
      </c>
      <c r="E41" s="2" t="s">
        <v>56</v>
      </c>
      <c r="F41" s="5">
        <v>2</v>
      </c>
      <c r="G41" s="10">
        <v>1.5</v>
      </c>
      <c r="H41" s="8" t="s">
        <v>57</v>
      </c>
      <c r="I41" s="12" t="s">
        <v>58</v>
      </c>
    </row>
    <row r="42" spans="1:9" ht="48" x14ac:dyDescent="0.15">
      <c r="A42" s="28"/>
      <c r="B42" s="28"/>
      <c r="C42" s="2" t="s">
        <v>59</v>
      </c>
      <c r="D42" s="2" t="s">
        <v>60</v>
      </c>
      <c r="E42" s="2" t="s">
        <v>61</v>
      </c>
      <c r="F42" s="5">
        <v>1</v>
      </c>
      <c r="G42" s="10">
        <v>1</v>
      </c>
      <c r="H42" s="8" t="s">
        <v>62</v>
      </c>
      <c r="I42" s="12" t="s">
        <v>63</v>
      </c>
    </row>
    <row r="43" spans="1:9" ht="108" x14ac:dyDescent="0.15">
      <c r="A43" s="28"/>
      <c r="B43" s="2" t="s">
        <v>64</v>
      </c>
      <c r="C43" s="2" t="s">
        <v>65</v>
      </c>
      <c r="D43" s="2" t="s">
        <v>66</v>
      </c>
      <c r="E43" s="17" t="s">
        <v>67</v>
      </c>
      <c r="F43" s="2">
        <v>4</v>
      </c>
      <c r="G43" s="11">
        <v>3.2</v>
      </c>
      <c r="H43" s="8" t="s">
        <v>68</v>
      </c>
      <c r="I43" s="12" t="s">
        <v>69</v>
      </c>
    </row>
    <row r="44" spans="1:9" ht="48" x14ac:dyDescent="0.15">
      <c r="A44" s="28"/>
      <c r="B44" s="2" t="s">
        <v>70</v>
      </c>
      <c r="C44" s="2" t="s">
        <v>71</v>
      </c>
      <c r="D44" s="2" t="s">
        <v>72</v>
      </c>
      <c r="E44" s="2" t="s">
        <v>72</v>
      </c>
      <c r="F44" s="2">
        <v>4</v>
      </c>
      <c r="G44" s="11">
        <v>4</v>
      </c>
      <c r="H44" s="8" t="s">
        <v>73</v>
      </c>
      <c r="I44" s="12" t="s">
        <v>74</v>
      </c>
    </row>
    <row r="45" spans="1:9" ht="27" customHeight="1" x14ac:dyDescent="0.15">
      <c r="A45" s="28"/>
      <c r="B45" s="2" t="s">
        <v>75</v>
      </c>
      <c r="C45" s="28" t="s">
        <v>76</v>
      </c>
      <c r="D45" s="28"/>
      <c r="E45" s="2" t="s">
        <v>77</v>
      </c>
      <c r="F45" s="2" t="s">
        <v>7</v>
      </c>
      <c r="G45" s="2" t="s">
        <v>8</v>
      </c>
      <c r="H45" s="12" t="s">
        <v>9</v>
      </c>
      <c r="I45" s="12" t="s">
        <v>10</v>
      </c>
    </row>
    <row r="46" spans="1:9" ht="84" x14ac:dyDescent="0.15">
      <c r="A46" s="28"/>
      <c r="B46" s="2" t="s">
        <v>78</v>
      </c>
      <c r="C46" s="24">
        <v>0.19819999999999999</v>
      </c>
      <c r="D46" s="25"/>
      <c r="E46" s="13">
        <v>0.19850000000000001</v>
      </c>
      <c r="F46" s="2">
        <v>4</v>
      </c>
      <c r="G46" s="11">
        <v>4</v>
      </c>
      <c r="H46" s="14" t="s">
        <v>79</v>
      </c>
      <c r="I46" s="12" t="s">
        <v>80</v>
      </c>
    </row>
    <row r="47" spans="1:9" ht="36" x14ac:dyDescent="0.15">
      <c r="A47" s="28"/>
      <c r="B47" s="2" t="s">
        <v>81</v>
      </c>
      <c r="C47" s="26" t="s">
        <v>16</v>
      </c>
      <c r="D47" s="27"/>
      <c r="E47" s="4">
        <v>0.4078</v>
      </c>
      <c r="F47" s="2">
        <v>4</v>
      </c>
      <c r="G47" s="11">
        <v>3.6</v>
      </c>
      <c r="H47" s="12" t="s">
        <v>82</v>
      </c>
      <c r="I47" s="12" t="s">
        <v>83</v>
      </c>
    </row>
    <row r="48" spans="1:9" x14ac:dyDescent="0.15">
      <c r="A48" s="28" t="s">
        <v>84</v>
      </c>
      <c r="B48" s="28"/>
      <c r="C48" s="28"/>
      <c r="D48" s="28"/>
      <c r="E48" s="28"/>
      <c r="F48" s="2">
        <v>100</v>
      </c>
      <c r="G48" s="11">
        <f>G47+G46+G44+G43+G42+G41+G40+SUM(G25:G37)+SUM(G10:G24)+G4</f>
        <v>90.996552981398025</v>
      </c>
      <c r="H48" s="29"/>
      <c r="I48" s="29"/>
    </row>
    <row r="52" spans="6:8" x14ac:dyDescent="0.15">
      <c r="F52"/>
      <c r="G52"/>
      <c r="H52"/>
    </row>
    <row r="53" spans="6:8" x14ac:dyDescent="0.15">
      <c r="F53"/>
      <c r="G53"/>
      <c r="H53"/>
    </row>
    <row r="59" spans="6:8" x14ac:dyDescent="0.15">
      <c r="G59" s="15"/>
    </row>
    <row r="61" spans="6:8" x14ac:dyDescent="0.15">
      <c r="G61" s="16"/>
    </row>
    <row r="67" spans="7:7" x14ac:dyDescent="0.15">
      <c r="G67" s="16"/>
    </row>
  </sheetData>
  <mergeCells count="26">
    <mergeCell ref="A1:I1"/>
    <mergeCell ref="A2:I2"/>
    <mergeCell ref="A8:I8"/>
    <mergeCell ref="A38:I38"/>
    <mergeCell ref="C45:D45"/>
    <mergeCell ref="H10:H22"/>
    <mergeCell ref="H25:H37"/>
    <mergeCell ref="I4:I7"/>
    <mergeCell ref="I10:I22"/>
    <mergeCell ref="I25:I37"/>
    <mergeCell ref="C46:D46"/>
    <mergeCell ref="C47:D47"/>
    <mergeCell ref="A48:E48"/>
    <mergeCell ref="H48:I48"/>
    <mergeCell ref="A4:A7"/>
    <mergeCell ref="A10:A37"/>
    <mergeCell ref="A40:A47"/>
    <mergeCell ref="B10:B24"/>
    <mergeCell ref="B25:B37"/>
    <mergeCell ref="B40:B42"/>
    <mergeCell ref="E5:E7"/>
    <mergeCell ref="F4:F7"/>
    <mergeCell ref="F25:F34"/>
    <mergeCell ref="G4:G7"/>
    <mergeCell ref="G25:G34"/>
    <mergeCell ref="H4:H7"/>
  </mergeCells>
  <phoneticPr fontId="8" type="noConversion"/>
  <pageMargins left="0.196527777777778" right="0.156944444444444" top="0.51180555555555596" bottom="0.196527777777778" header="0.3" footer="7.8472222222222193E-2"/>
  <pageSetup paperSize="9" scale="6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12</vt:i4>
      </vt:variant>
    </vt:vector>
  </HeadingPairs>
  <TitlesOfParts>
    <vt:vector size="13" baseType="lpstr">
      <vt:lpstr>附件1</vt:lpstr>
      <vt:lpstr>附件1!_Hlk105075200</vt:lpstr>
      <vt:lpstr>附件1!_Hlk105075245</vt:lpstr>
      <vt:lpstr>附件1!_Hlk105075334</vt:lpstr>
      <vt:lpstr>附件1!_Hlk105075355</vt:lpstr>
      <vt:lpstr>附件1!_Hlk105075386</vt:lpstr>
      <vt:lpstr>附件1!_Hlk105076183</vt:lpstr>
      <vt:lpstr>附件1!_Hlk105076207</vt:lpstr>
      <vt:lpstr>附件1!_Hlk105076229</vt:lpstr>
      <vt:lpstr>附件1!_Hlk105076246</vt:lpstr>
      <vt:lpstr>附件1!_Hlk105077578</vt:lpstr>
      <vt:lpstr>附件1!_Hlk105077644</vt:lpstr>
      <vt:lpstr>附件1!_Hlk105077775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niyuanhui</cp:lastModifiedBy>
  <dcterms:created xsi:type="dcterms:W3CDTF">2022-06-01T10:59:00Z</dcterms:created>
  <dcterms:modified xsi:type="dcterms:W3CDTF">2023-08-28T06:57:15Z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D766501F44264A4188181AFD6E132056_13</vt:lpwstr>
  </property>
  <property fmtid="{D5CDD505-2E9C-101B-9397-08002B2CF9AE}" pid="3" name="KSOProductBuildVer">
    <vt:lpwstr>2052-11.1.0.14036</vt:lpwstr>
  </property>
</Properties>
</file>