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495" windowWidth="24240" windowHeight="1345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I26" i="1" l="1"/>
  <c r="J9" i="1"/>
  <c r="K9" i="1" s="1"/>
  <c r="J8" i="1" l="1"/>
  <c r="K8" i="1" s="1"/>
  <c r="J26" i="1" s="1"/>
</calcChain>
</file>

<file path=xl/sharedStrings.xml><?xml version="1.0" encoding="utf-8"?>
<sst xmlns="http://schemas.openxmlformats.org/spreadsheetml/2006/main" count="83" uniqueCount="81">
  <si>
    <r>
      <rPr>
        <b/>
        <sz val="16"/>
        <color indexed="8"/>
        <rFont val="宋体"/>
        <family val="3"/>
        <charset val="134"/>
      </rPr>
      <t>项目支出绩效自评表</t>
    </r>
    <r>
      <rPr>
        <sz val="16"/>
        <color indexed="8"/>
        <rFont val="宋体"/>
        <family val="3"/>
        <charset val="134"/>
      </rPr>
      <t xml:space="preserve"> </t>
    </r>
  </si>
  <si>
    <t>项目名称</t>
  </si>
  <si>
    <t>主管部门</t>
  </si>
  <si>
    <t>实施单位</t>
  </si>
  <si>
    <t>项目负责人</t>
  </si>
  <si>
    <t>联系电话</t>
  </si>
  <si>
    <t>年初预算数</t>
  </si>
  <si>
    <t>全年预算数</t>
  </si>
  <si>
    <t>全年执行数</t>
  </si>
  <si>
    <t xml:space="preserve">分值
</t>
  </si>
  <si>
    <t>执行率</t>
  </si>
  <si>
    <t>得分</t>
  </si>
  <si>
    <t>年度资金总额：</t>
  </si>
  <si>
    <t>其中：当年财政拨款</t>
  </si>
  <si>
    <t>—</t>
  </si>
  <si>
    <t xml:space="preserve">     上年结转资金</t>
  </si>
  <si>
    <t xml:space="preserve">          其他资金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</si>
  <si>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</si>
  <si>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</si>
  <si>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</si>
  <si>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</si>
  <si>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</si>
  <si>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</si>
  <si>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</si>
  <si>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</si>
  <si>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偏差原因分析及改进措施</t>
  </si>
  <si>
    <t>数量指标</t>
  </si>
  <si>
    <t>质量指标</t>
  </si>
  <si>
    <t>时效指标</t>
  </si>
  <si>
    <t>社会效益指标</t>
  </si>
  <si>
    <t>总分</t>
  </si>
  <si>
    <t>分值</t>
    <phoneticPr fontId="11" type="noConversion"/>
  </si>
  <si>
    <t>得分</t>
    <phoneticPr fontId="11" type="noConversion"/>
  </si>
  <si>
    <t>北京市药品监督管理局066</t>
    <phoneticPr fontId="11" type="noConversion"/>
  </si>
  <si>
    <t>实际完成值</t>
    <phoneticPr fontId="11" type="noConversion"/>
  </si>
  <si>
    <t>满意度指标（10分）</t>
    <phoneticPr fontId="11" type="noConversion"/>
  </si>
  <si>
    <t>服务对象满意度指标</t>
    <phoneticPr fontId="11" type="noConversion"/>
  </si>
  <si>
    <t>（2023年度）</t>
    <phoneticPr fontId="11" type="noConversion"/>
  </si>
  <si>
    <t>成本指标（10分）</t>
    <phoneticPr fontId="11" type="noConversion"/>
  </si>
  <si>
    <t>经济成本指标</t>
    <phoneticPr fontId="11" type="noConversion"/>
  </si>
  <si>
    <t>医疗器械审评、检查专项经费</t>
    <phoneticPr fontId="11" type="noConversion"/>
  </si>
  <si>
    <t>黄志成</t>
    <phoneticPr fontId="11" type="noConversion"/>
  </si>
  <si>
    <t>北京市医疗器械审评检查中心</t>
    <phoneticPr fontId="11" type="noConversion"/>
  </si>
  <si>
    <t>项目资金120（万元）</t>
    <phoneticPr fontId="11" type="noConversion"/>
  </si>
  <si>
    <t>—</t>
    <phoneticPr fontId="11" type="noConversion"/>
  </si>
  <si>
    <t>验收合格率</t>
    <phoneticPr fontId="11" type="noConversion"/>
  </si>
  <si>
    <t>≥95%</t>
    <phoneticPr fontId="11" type="noConversion"/>
  </si>
  <si>
    <t>医疗器械生产许可审查、医疗器械现场检查数量</t>
    <phoneticPr fontId="11" type="noConversion"/>
  </si>
  <si>
    <t>≥450家/个/批次</t>
    <phoneticPr fontId="11" type="noConversion"/>
  </si>
  <si>
    <t>本市二类医疗器械产品注册审评卷数</t>
    <phoneticPr fontId="11" type="noConversion"/>
  </si>
  <si>
    <t>≥2800卷</t>
    <phoneticPr fontId="11" type="noConversion"/>
  </si>
  <si>
    <t>医疗器械报刊、杂志、图书购买、订阅数</t>
    <phoneticPr fontId="11" type="noConversion"/>
  </si>
  <si>
    <t>≥50本</t>
    <phoneticPr fontId="11" type="noConversion"/>
  </si>
  <si>
    <t>印制文件、资料、表单、规范、档案袋等数量</t>
    <phoneticPr fontId="11" type="noConversion"/>
  </si>
  <si>
    <t>≥10000本</t>
    <phoneticPr fontId="11" type="noConversion"/>
  </si>
  <si>
    <t>医疗器械法规、标准、规范等培训场次</t>
    <phoneticPr fontId="11" type="noConversion"/>
  </si>
  <si>
    <t>≥4次</t>
    <phoneticPr fontId="11" type="noConversion"/>
  </si>
  <si>
    <t>医疗器械审评、检查项目实施期</t>
    <phoneticPr fontId="11" type="noConversion"/>
  </si>
  <si>
    <t>首都人民用械满意度</t>
    <phoneticPr fontId="11" type="noConversion"/>
  </si>
  <si>
    <t>医疗器械审评、检查预算人均成本控制数</t>
    <phoneticPr fontId="11" type="noConversion"/>
  </si>
  <si>
    <t>≤15190元/人年</t>
    <phoneticPr fontId="11" type="noConversion"/>
  </si>
  <si>
    <t>1年</t>
    <phoneticPr fontId="11" type="noConversion"/>
  </si>
  <si>
    <t>13285元/人年</t>
    <phoneticPr fontId="11" type="noConversion"/>
  </si>
  <si>
    <t>可持续影响指标</t>
  </si>
  <si>
    <t>通过项目实施，确保医疗器械审评、检查工作顺利开展，为本市医疗器械产业发展提供更好的技术服务。</t>
    <phoneticPr fontId="11" type="noConversion"/>
  </si>
  <si>
    <t>保障广大市民的用械安全有效。</t>
    <phoneticPr fontId="11" type="noConversion"/>
  </si>
  <si>
    <t>产出指标
（50分）</t>
    <phoneticPr fontId="11" type="noConversion"/>
  </si>
  <si>
    <t>效益指标（20分）</t>
    <phoneticPr fontId="11" type="noConversion"/>
  </si>
  <si>
    <t>4343卷</t>
    <phoneticPr fontId="11" type="noConversion"/>
  </si>
  <si>
    <t>96本</t>
    <phoneticPr fontId="11" type="noConversion"/>
  </si>
  <si>
    <t>完成医疗器械审评、检查工作： 1.完成北京市二类医疗器械产品注册审评工作；2.完成医疗器械生产许可审查、医疗器械现场检查工作； 3.完成印制文件、资料、表单、规范、档案袋等工作； 4.完成医疗器械法规、标准、规范等培训工作 ；5.完成医疗器械报刊、图书购买、订阅工作。 通过项目实施，确保医疗器械审评、检查工作顺利开展，为本市医疗器械产业发展提供更好的技术服务，保障广大市民的用械安全有效。</t>
    <phoneticPr fontId="11" type="noConversion"/>
  </si>
  <si>
    <t>1.完成北京市二类医疗器械产品注册审评卷数4343卷；2.完成医疗器械生产许可审查、医疗器械现场检查数量480次；3.完成印制文件、资料、表单、规范、档案袋等7001本；4.完成器械法规、标准、规范等培训完成7次，其中5次培训未使用经费，2次培训使用经费。5.完成医疗器械报刊、图书购买、订阅96本。通过2023年的项目实施，医疗器械技术审评工作顺利开展，为本市医疗器械产业发展提供更好的技术服务。保障了广大市民的用械安全有效。</t>
    <phoneticPr fontId="11" type="noConversion"/>
  </si>
  <si>
    <t>480家</t>
    <phoneticPr fontId="11" type="noConversion"/>
  </si>
  <si>
    <t>7001本</t>
    <phoneticPr fontId="11" type="noConversion"/>
  </si>
  <si>
    <t>2023年底原计划印制档案袋5000份，因涉及全市统一搬迁，且需更新信息化系统，印制工作延后实施，待2024年对现有印刷计划进行评估后，再行印制。改进措施：提前收集需求并开展相应评估工作，进一步核准用量。又因北京市级核查检查指导原则尚有2项未发布，需待2024年7月前发布后再行印制《北京市医疗器械核查检查工作手册》（下）。</t>
    <phoneticPr fontId="11" type="noConversion"/>
  </si>
  <si>
    <t>7次</t>
    <phoneticPr fontId="11" type="noConversion"/>
  </si>
  <si>
    <t>1年</t>
    <phoneticPr fontId="11" type="noConversion"/>
  </si>
  <si>
    <t>得到保障</t>
    <phoneticPr fontId="11" type="noConversion"/>
  </si>
  <si>
    <t>对服务对象进行培训并发放相关资料，使服务对象进一步增进对政策和申报流程的了解，提升办事效率，为医疗器械审评、检查工作顺利开展提供保障。</t>
    <phoneticPr fontId="11" type="noConversion"/>
  </si>
  <si>
    <t>规范制度管理，严把审评标准，确保人民用械安全得到保障。</t>
    <phoneticPr fontId="11" type="noConversion"/>
  </si>
  <si>
    <r>
      <rPr>
        <sz val="10"/>
        <rFont val="宋体"/>
        <family val="3"/>
        <charset val="134"/>
      </rPr>
      <t>1.得分一档最高不能超过该指标分值上限。</t>
    </r>
    <r>
      <rPr>
        <sz val="10"/>
        <color indexed="8"/>
        <rFont val="宋体"/>
        <family val="3"/>
        <charset val="134"/>
      </rPr>
      <t xml:space="preserve">
2.定量指标若为正向指标，则得分计算方法应用全年实际值（B）/年度指标值（A）*该指标分值；若定量指标为反向指标，则得分计算方法应用年度指标值（A）/全年实际值（B）*该指标分值。
3.请在“偏差原因分析及改进措施”中说明偏离目标、不能完成目标的原因及拟采取的措施。                                                                                                               4.90（含）-100分为优、80（含）-90分为良、60（含）-80分为中、60分以下为差。
</t>
    </r>
    <r>
      <rPr>
        <sz val="10"/>
        <rFont val="宋体"/>
        <family val="3"/>
        <charset val="134"/>
      </rPr>
      <t>5.为确保各单位科学评价绩效目标设置的合理性，对指标值设定偏低的，应在《项目支出绩效自评表》予以扣分，</t>
    </r>
    <r>
      <rPr>
        <sz val="10"/>
        <color indexed="8"/>
        <rFont val="宋体"/>
        <family val="3"/>
        <charset val="134"/>
      </rPr>
      <t>具体规则：（全年实际值-年度指标值）/年度指标值的结果超5倍（含），按照30%扣减该指标分值；超3倍（含）低于5倍的，则按20%扣减；超2倍（含）低于3倍的，按10%扣减，并说明目标偏离或不能完成的原因及拟采取的措施。</t>
    </r>
    <phoneticPr fontId="1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</si>
</sst>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0_);\(0.00\)"/>
    <numFmt numFmtId="177" formatCode="0.000000_);[Red]\(0.000000\)"/>
  </numFmts>
  <fonts count="15" x14ac:knownFonts="1">
    <font>
      <sz val="11"/>
      <color theme="1"/>
      <name val="宋体"/>
      <charset val="134"/>
      <scheme val="minor"/>
    </font>
    <font>
      <sz val="11"/>
      <color theme="1"/>
      <name val="宋体"/>
      <family val="2"/>
      <charset val="134"/>
      <scheme val="minor"/>
    </font>
    <font>
      <sz val="10"/>
      <color theme="1"/>
      <name val="宋体"/>
      <family val="3"/>
      <charset val="134"/>
      <scheme val="minor"/>
    </font>
    <font>
      <sz val="10"/>
      <color indexed="8"/>
      <name val="宋体"/>
      <family val="3"/>
      <charset val="134"/>
    </font>
    <font>
      <b/>
      <sz val="16"/>
      <color indexed="8"/>
      <name val="宋体"/>
      <family val="3"/>
      <charset val="134"/>
    </font>
    <font>
      <sz val="11"/>
      <color indexed="8"/>
      <name val="宋体"/>
      <family val="3"/>
      <charset val="134"/>
    </font>
    <font>
      <sz val="10"/>
      <name val="宋体"/>
      <family val="3"/>
      <charset val="134"/>
    </font>
    <font>
      <sz val="10"/>
      <color rgb="FF000000"/>
      <name val="宋体"/>
      <family val="3"/>
      <charset val="134"/>
    </font>
    <font>
      <sz val="10"/>
      <color rgb="FF000000"/>
      <name val="宋体"/>
      <family val="3"/>
      <charset val="134"/>
      <scheme val="minor"/>
    </font>
    <font>
      <b/>
      <sz val="10"/>
      <color indexed="8"/>
      <name val="宋体"/>
      <family val="3"/>
      <charset val="134"/>
    </font>
    <font>
      <sz val="16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0"/>
      <color rgb="FF000000"/>
      <name val="宋体"/>
      <family val="2"/>
      <charset val="134"/>
      <scheme val="minor"/>
    </font>
    <font>
      <sz val="10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</borders>
  <cellStyleXfs count="4">
    <xf numFmtId="0" fontId="0" fillId="0" borderId="0">
      <alignment vertical="center"/>
    </xf>
    <xf numFmtId="0" fontId="1" fillId="0" borderId="0">
      <alignment vertical="center"/>
    </xf>
    <xf numFmtId="0" fontId="12" fillId="0" borderId="0">
      <alignment vertical="center"/>
    </xf>
    <xf numFmtId="0" fontId="1" fillId="0" borderId="0">
      <alignment vertical="center"/>
    </xf>
  </cellStyleXfs>
  <cellXfs count="61">
    <xf numFmtId="0" fontId="0" fillId="0" borderId="0" xfId="0">
      <alignment vertical="center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77" fontId="3" fillId="2" borderId="1" xfId="0" applyNumberFormat="1" applyFont="1" applyFill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176" fontId="3" fillId="2" borderId="1" xfId="0" applyNumberFormat="1" applyFont="1" applyFill="1" applyBorder="1" applyAlignment="1">
      <alignment horizontal="center" vertical="center" wrapText="1"/>
    </xf>
    <xf numFmtId="10" fontId="3" fillId="2" borderId="1" xfId="0" applyNumberFormat="1" applyFont="1" applyFill="1" applyBorder="1" applyAlignment="1">
      <alignment horizontal="center" vertical="center" wrapText="1"/>
    </xf>
    <xf numFmtId="10" fontId="3" fillId="0" borderId="1" xfId="0" applyNumberFormat="1" applyFont="1" applyBorder="1" applyAlignment="1">
      <alignment horizontal="center" vertical="center" wrapText="1"/>
    </xf>
    <xf numFmtId="176" fontId="9" fillId="0" borderId="1" xfId="0" applyNumberFormat="1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8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vertical="center" wrapText="1"/>
    </xf>
    <xf numFmtId="0" fontId="8" fillId="0" borderId="6" xfId="0" applyFont="1" applyFill="1" applyBorder="1" applyAlignment="1">
      <alignment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9" fontId="8" fillId="0" borderId="1" xfId="0" applyNumberFormat="1" applyFont="1" applyFill="1" applyBorder="1" applyAlignment="1">
      <alignment horizontal="center" vertical="center" wrapText="1"/>
    </xf>
    <xf numFmtId="0" fontId="3" fillId="0" borderId="1" xfId="2" applyFont="1" applyFill="1" applyBorder="1" applyAlignment="1">
      <alignment horizontal="center" vertical="center" wrapText="1"/>
    </xf>
    <xf numFmtId="0" fontId="8" fillId="0" borderId="1" xfId="2" applyFont="1" applyFill="1" applyBorder="1" applyAlignment="1">
      <alignment vertical="center" wrapText="1"/>
    </xf>
    <xf numFmtId="0" fontId="6" fillId="0" borderId="1" xfId="2" applyFont="1" applyFill="1" applyBorder="1" applyAlignment="1">
      <alignment vertical="center" wrapText="1"/>
    </xf>
    <xf numFmtId="0" fontId="8" fillId="0" borderId="6" xfId="2" applyFont="1" applyFill="1" applyBorder="1" applyAlignment="1">
      <alignment vertical="center" wrapText="1"/>
    </xf>
    <xf numFmtId="0" fontId="3" fillId="0" borderId="5" xfId="2" applyFont="1" applyFill="1" applyBorder="1" applyAlignment="1">
      <alignment horizontal="center" vertical="center" wrapText="1"/>
    </xf>
    <xf numFmtId="49" fontId="8" fillId="2" borderId="1" xfId="3" applyNumberFormat="1" applyFont="1" applyFill="1" applyBorder="1" applyAlignment="1">
      <alignment horizontal="center" vertical="center" wrapText="1"/>
    </xf>
    <xf numFmtId="9" fontId="8" fillId="0" borderId="6" xfId="0" applyNumberFormat="1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textRotation="255" wrapText="1"/>
    </xf>
    <xf numFmtId="0" fontId="3" fillId="0" borderId="8" xfId="0" applyFont="1" applyBorder="1" applyAlignment="1">
      <alignment horizontal="left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3" fillId="0" borderId="5" xfId="2" applyFont="1" applyBorder="1" applyAlignment="1">
      <alignment horizontal="center" vertical="center" wrapText="1"/>
    </xf>
    <xf numFmtId="0" fontId="3" fillId="0" borderId="6" xfId="2" applyFont="1" applyBorder="1" applyAlignment="1">
      <alignment horizontal="center" vertical="center" wrapText="1"/>
    </xf>
    <xf numFmtId="49" fontId="8" fillId="2" borderId="1" xfId="3" applyNumberFormat="1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3" fillId="2" borderId="1" xfId="3" applyFont="1" applyFill="1" applyBorder="1" applyAlignment="1">
      <alignment horizontal="left" vertical="center" wrapText="1"/>
    </xf>
    <xf numFmtId="0" fontId="7" fillId="0" borderId="6" xfId="0" applyFont="1" applyBorder="1" applyAlignment="1">
      <alignment horizontal="left" vertical="center" wrapText="1"/>
    </xf>
  </cellXfs>
  <cellStyles count="4">
    <cellStyle name="常规" xfId="0" builtinId="0"/>
    <cellStyle name="常规 2 2" xfId="1"/>
    <cellStyle name="常规 2 3" xfId="3"/>
    <cellStyle name="常规 3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7"/>
  <sheetViews>
    <sheetView tabSelected="1" topLeftCell="A13" workbookViewId="0">
      <selection activeCell="K19" sqref="K19"/>
    </sheetView>
  </sheetViews>
  <sheetFormatPr defaultRowHeight="13.5" x14ac:dyDescent="0.15"/>
  <cols>
    <col min="1" max="1" width="4.625" style="2" customWidth="1"/>
    <col min="2" max="2" width="10.375" style="2" customWidth="1"/>
    <col min="3" max="3" width="9.625" style="2" customWidth="1"/>
    <col min="4" max="4" width="10.625" style="2" customWidth="1"/>
    <col min="5" max="5" width="10.25" style="2" customWidth="1"/>
    <col min="6" max="7" width="11.25" style="2" customWidth="1"/>
    <col min="8" max="8" width="20.75" style="2" customWidth="1"/>
    <col min="9" max="9" width="9.625" style="2" customWidth="1"/>
    <col min="10" max="10" width="10.25" style="2" customWidth="1"/>
    <col min="11" max="11" width="25.625" style="2" customWidth="1"/>
    <col min="12" max="16384" width="9" style="2"/>
  </cols>
  <sheetData>
    <row r="1" spans="1:11" x14ac:dyDescent="0.15">
      <c r="A1" s="40"/>
      <c r="B1" s="40"/>
      <c r="C1" s="40"/>
      <c r="D1" s="40"/>
      <c r="E1" s="3"/>
      <c r="F1" s="3"/>
      <c r="G1" s="3"/>
      <c r="H1" s="3"/>
      <c r="I1" s="3"/>
      <c r="J1" s="3"/>
      <c r="K1" s="3"/>
    </row>
    <row r="2" spans="1:11" ht="20.25" x14ac:dyDescent="0.15">
      <c r="A2" s="41" t="s">
        <v>0</v>
      </c>
      <c r="B2" s="41"/>
      <c r="C2" s="41"/>
      <c r="D2" s="41"/>
      <c r="E2" s="41"/>
      <c r="F2" s="41"/>
      <c r="G2" s="41"/>
      <c r="H2" s="41"/>
      <c r="I2" s="41"/>
      <c r="J2" s="41"/>
      <c r="K2" s="41"/>
    </row>
    <row r="3" spans="1:11" ht="21.75" customHeight="1" x14ac:dyDescent="0.15">
      <c r="A3" s="42" t="s">
        <v>37</v>
      </c>
      <c r="B3" s="42"/>
      <c r="C3" s="42"/>
      <c r="D3" s="42"/>
      <c r="E3" s="42"/>
      <c r="F3" s="42"/>
      <c r="G3" s="42"/>
      <c r="H3" s="42"/>
      <c r="I3" s="42"/>
      <c r="J3" s="42"/>
      <c r="K3" s="42"/>
    </row>
    <row r="4" spans="1:11" s="1" customFormat="1" ht="20.100000000000001" customHeight="1" x14ac:dyDescent="0.15">
      <c r="A4" s="43" t="s">
        <v>1</v>
      </c>
      <c r="B4" s="43"/>
      <c r="C4" s="43"/>
      <c r="D4" s="30" t="s">
        <v>40</v>
      </c>
      <c r="E4" s="30"/>
      <c r="F4" s="30"/>
      <c r="G4" s="30"/>
      <c r="H4" s="30"/>
      <c r="I4" s="30"/>
      <c r="J4" s="30"/>
      <c r="K4" s="30"/>
    </row>
    <row r="5" spans="1:11" s="1" customFormat="1" ht="20.100000000000001" customHeight="1" x14ac:dyDescent="0.15">
      <c r="A5" s="30" t="s">
        <v>2</v>
      </c>
      <c r="B5" s="30"/>
      <c r="C5" s="30"/>
      <c r="D5" s="30" t="s">
        <v>33</v>
      </c>
      <c r="E5" s="30"/>
      <c r="F5" s="30"/>
      <c r="G5" s="30"/>
      <c r="H5" s="12" t="s">
        <v>3</v>
      </c>
      <c r="I5" s="30" t="s">
        <v>42</v>
      </c>
      <c r="J5" s="30"/>
      <c r="K5" s="30"/>
    </row>
    <row r="6" spans="1:11" s="1" customFormat="1" ht="20.100000000000001" customHeight="1" x14ac:dyDescent="0.15">
      <c r="A6" s="30" t="s">
        <v>4</v>
      </c>
      <c r="B6" s="30"/>
      <c r="C6" s="30"/>
      <c r="D6" s="30" t="s">
        <v>41</v>
      </c>
      <c r="E6" s="30"/>
      <c r="F6" s="30"/>
      <c r="G6" s="30"/>
      <c r="H6" s="12" t="s">
        <v>5</v>
      </c>
      <c r="I6" s="30">
        <v>55527106</v>
      </c>
      <c r="J6" s="30"/>
      <c r="K6" s="30"/>
    </row>
    <row r="7" spans="1:11" s="1" customFormat="1" ht="30" customHeight="1" x14ac:dyDescent="0.15">
      <c r="A7" s="30" t="s">
        <v>43</v>
      </c>
      <c r="B7" s="30"/>
      <c r="C7" s="30"/>
      <c r="D7" s="30"/>
      <c r="E7" s="30"/>
      <c r="F7" s="12" t="s">
        <v>6</v>
      </c>
      <c r="G7" s="12" t="s">
        <v>7</v>
      </c>
      <c r="H7" s="12" t="s">
        <v>8</v>
      </c>
      <c r="I7" s="12" t="s">
        <v>9</v>
      </c>
      <c r="J7" s="12" t="s">
        <v>10</v>
      </c>
      <c r="K7" s="12" t="s">
        <v>11</v>
      </c>
    </row>
    <row r="8" spans="1:11" s="1" customFormat="1" ht="20.100000000000001" customHeight="1" x14ac:dyDescent="0.15">
      <c r="A8" s="30"/>
      <c r="B8" s="30"/>
      <c r="C8" s="30"/>
      <c r="D8" s="31" t="s">
        <v>12</v>
      </c>
      <c r="E8" s="31"/>
      <c r="F8" s="55">
        <v>120</v>
      </c>
      <c r="G8" s="55">
        <v>114</v>
      </c>
      <c r="H8" s="55">
        <v>104.94949</v>
      </c>
      <c r="I8" s="7">
        <v>10</v>
      </c>
      <c r="J8" s="8">
        <f>H8/G8</f>
        <v>0.9206095614035088</v>
      </c>
      <c r="K8" s="7">
        <f>I8*J8</f>
        <v>9.2060956140350889</v>
      </c>
    </row>
    <row r="9" spans="1:11" s="1" customFormat="1" ht="20.100000000000001" customHeight="1" x14ac:dyDescent="0.15">
      <c r="A9" s="30"/>
      <c r="B9" s="30"/>
      <c r="C9" s="30"/>
      <c r="D9" s="30" t="s">
        <v>13</v>
      </c>
      <c r="E9" s="30"/>
      <c r="F9" s="55">
        <v>120</v>
      </c>
      <c r="G9" s="55">
        <v>114</v>
      </c>
      <c r="H9" s="55">
        <v>104.94949</v>
      </c>
      <c r="I9" s="7">
        <v>10</v>
      </c>
      <c r="J9" s="8">
        <f>H9/G9</f>
        <v>0.9206095614035088</v>
      </c>
      <c r="K9" s="7">
        <f>I9*J9</f>
        <v>9.2060956140350889</v>
      </c>
    </row>
    <row r="10" spans="1:11" s="1" customFormat="1" ht="20.100000000000001" customHeight="1" x14ac:dyDescent="0.15">
      <c r="A10" s="30"/>
      <c r="B10" s="30"/>
      <c r="C10" s="30"/>
      <c r="D10" s="30" t="s">
        <v>15</v>
      </c>
      <c r="E10" s="30"/>
      <c r="F10" s="5"/>
      <c r="G10" s="5"/>
      <c r="H10" s="5"/>
      <c r="I10" s="7" t="s">
        <v>44</v>
      </c>
      <c r="J10" s="8"/>
      <c r="K10" s="8"/>
    </row>
    <row r="11" spans="1:11" s="1" customFormat="1" ht="20.100000000000001" customHeight="1" x14ac:dyDescent="0.15">
      <c r="A11" s="30"/>
      <c r="B11" s="30"/>
      <c r="C11" s="30"/>
      <c r="D11" s="31" t="s">
        <v>16</v>
      </c>
      <c r="E11" s="31"/>
      <c r="F11" s="6"/>
      <c r="G11" s="6"/>
      <c r="H11" s="6"/>
      <c r="I11" s="7" t="s">
        <v>14</v>
      </c>
      <c r="J11" s="9"/>
      <c r="K11" s="9"/>
    </row>
    <row r="12" spans="1:11" s="1" customFormat="1" ht="21.75" customHeight="1" x14ac:dyDescent="0.15">
      <c r="A12" s="44" t="s">
        <v>17</v>
      </c>
      <c r="B12" s="30" t="s">
        <v>18</v>
      </c>
      <c r="C12" s="30"/>
      <c r="D12" s="30"/>
      <c r="E12" s="30"/>
      <c r="F12" s="30"/>
      <c r="G12" s="30"/>
      <c r="H12" s="30" t="s">
        <v>19</v>
      </c>
      <c r="I12" s="30"/>
      <c r="J12" s="30"/>
      <c r="K12" s="30"/>
    </row>
    <row r="13" spans="1:11" s="1" customFormat="1" ht="81.75" customHeight="1" x14ac:dyDescent="0.15">
      <c r="A13" s="44"/>
      <c r="B13" s="36" t="s">
        <v>70</v>
      </c>
      <c r="C13" s="37"/>
      <c r="D13" s="37"/>
      <c r="E13" s="37"/>
      <c r="F13" s="37"/>
      <c r="G13" s="38"/>
      <c r="H13" s="39" t="s">
        <v>71</v>
      </c>
      <c r="I13" s="39"/>
      <c r="J13" s="39"/>
      <c r="K13" s="39"/>
    </row>
    <row r="14" spans="1:11" s="1" customFormat="1" ht="40.5" customHeight="1" x14ac:dyDescent="0.15">
      <c r="A14" s="44" t="s">
        <v>20</v>
      </c>
      <c r="B14" s="12" t="s">
        <v>21</v>
      </c>
      <c r="C14" s="12" t="s">
        <v>22</v>
      </c>
      <c r="D14" s="30" t="s">
        <v>23</v>
      </c>
      <c r="E14" s="30"/>
      <c r="F14" s="30" t="s">
        <v>24</v>
      </c>
      <c r="G14" s="30"/>
      <c r="H14" s="14" t="s">
        <v>34</v>
      </c>
      <c r="I14" s="12" t="s">
        <v>31</v>
      </c>
      <c r="J14" s="12" t="s">
        <v>32</v>
      </c>
      <c r="K14" s="12" t="s">
        <v>25</v>
      </c>
    </row>
    <row r="15" spans="1:11" s="1" customFormat="1" ht="30.75" customHeight="1" x14ac:dyDescent="0.15">
      <c r="A15" s="44"/>
      <c r="B15" s="52" t="s">
        <v>66</v>
      </c>
      <c r="C15" s="52" t="s">
        <v>26</v>
      </c>
      <c r="D15" s="56" t="s">
        <v>47</v>
      </c>
      <c r="E15" s="57"/>
      <c r="F15" s="32" t="s">
        <v>48</v>
      </c>
      <c r="G15" s="33"/>
      <c r="H15" s="13" t="s">
        <v>72</v>
      </c>
      <c r="I15" s="15">
        <v>10</v>
      </c>
      <c r="J15" s="15">
        <v>10</v>
      </c>
      <c r="K15" s="16"/>
    </row>
    <row r="16" spans="1:11" s="1" customFormat="1" ht="26.25" customHeight="1" x14ac:dyDescent="0.15">
      <c r="A16" s="44"/>
      <c r="B16" s="53"/>
      <c r="C16" s="53"/>
      <c r="D16" s="56" t="s">
        <v>49</v>
      </c>
      <c r="E16" s="57"/>
      <c r="F16" s="32" t="s">
        <v>50</v>
      </c>
      <c r="G16" s="33"/>
      <c r="H16" s="13" t="s">
        <v>68</v>
      </c>
      <c r="I16" s="15">
        <v>5</v>
      </c>
      <c r="J16" s="15">
        <v>5</v>
      </c>
      <c r="K16" s="16"/>
    </row>
    <row r="17" spans="1:11" s="1" customFormat="1" ht="26.25" customHeight="1" x14ac:dyDescent="0.15">
      <c r="A17" s="44"/>
      <c r="B17" s="53"/>
      <c r="C17" s="53"/>
      <c r="D17" s="56" t="s">
        <v>51</v>
      </c>
      <c r="E17" s="57"/>
      <c r="F17" s="32" t="s">
        <v>52</v>
      </c>
      <c r="G17" s="33"/>
      <c r="H17" s="13" t="s">
        <v>69</v>
      </c>
      <c r="I17" s="15">
        <v>5</v>
      </c>
      <c r="J17" s="15">
        <v>5</v>
      </c>
      <c r="K17" s="16"/>
    </row>
    <row r="18" spans="1:11" s="1" customFormat="1" ht="147" customHeight="1" x14ac:dyDescent="0.15">
      <c r="A18" s="44"/>
      <c r="B18" s="53"/>
      <c r="C18" s="53"/>
      <c r="D18" s="58" t="s">
        <v>53</v>
      </c>
      <c r="E18" s="58"/>
      <c r="F18" s="34" t="s">
        <v>54</v>
      </c>
      <c r="G18" s="34"/>
      <c r="H18" s="13" t="s">
        <v>73</v>
      </c>
      <c r="I18" s="15">
        <v>5</v>
      </c>
      <c r="J18" s="29">
        <v>3.5</v>
      </c>
      <c r="K18" s="16" t="s">
        <v>74</v>
      </c>
    </row>
    <row r="19" spans="1:11" s="1" customFormat="1" ht="31.5" customHeight="1" x14ac:dyDescent="0.15">
      <c r="A19" s="44"/>
      <c r="B19" s="53"/>
      <c r="C19" s="54"/>
      <c r="D19" s="58" t="s">
        <v>55</v>
      </c>
      <c r="E19" s="58"/>
      <c r="F19" s="34" t="s">
        <v>56</v>
      </c>
      <c r="G19" s="34"/>
      <c r="H19" s="13" t="s">
        <v>75</v>
      </c>
      <c r="I19" s="15">
        <v>10</v>
      </c>
      <c r="J19" s="15">
        <v>10</v>
      </c>
      <c r="K19" s="16"/>
    </row>
    <row r="20" spans="1:11" s="1" customFormat="1" ht="30" customHeight="1" x14ac:dyDescent="0.15">
      <c r="A20" s="44"/>
      <c r="B20" s="53"/>
      <c r="C20" s="4" t="s">
        <v>27</v>
      </c>
      <c r="D20" s="58" t="s">
        <v>45</v>
      </c>
      <c r="E20" s="58"/>
      <c r="F20" s="34" t="s">
        <v>46</v>
      </c>
      <c r="G20" s="34"/>
      <c r="H20" s="21">
        <v>1</v>
      </c>
      <c r="I20" s="15">
        <v>5</v>
      </c>
      <c r="J20" s="15">
        <v>5</v>
      </c>
      <c r="K20" s="16"/>
    </row>
    <row r="21" spans="1:11" s="1" customFormat="1" ht="30" customHeight="1" x14ac:dyDescent="0.15">
      <c r="A21" s="44"/>
      <c r="B21" s="53"/>
      <c r="C21" s="4" t="s">
        <v>28</v>
      </c>
      <c r="D21" s="58" t="s">
        <v>57</v>
      </c>
      <c r="E21" s="58"/>
      <c r="F21" s="35" t="s">
        <v>76</v>
      </c>
      <c r="G21" s="35"/>
      <c r="H21" s="13" t="s">
        <v>61</v>
      </c>
      <c r="I21" s="15">
        <v>10</v>
      </c>
      <c r="J21" s="15">
        <v>10</v>
      </c>
      <c r="K21" s="16"/>
    </row>
    <row r="22" spans="1:11" s="1" customFormat="1" ht="30" customHeight="1" x14ac:dyDescent="0.15">
      <c r="A22" s="44"/>
      <c r="B22" s="20" t="s">
        <v>38</v>
      </c>
      <c r="C22" s="4" t="s">
        <v>39</v>
      </c>
      <c r="D22" s="58" t="s">
        <v>59</v>
      </c>
      <c r="E22" s="58"/>
      <c r="F22" s="34" t="s">
        <v>60</v>
      </c>
      <c r="G22" s="34"/>
      <c r="H22" s="13" t="s">
        <v>62</v>
      </c>
      <c r="I22" s="15">
        <v>10</v>
      </c>
      <c r="J22" s="15">
        <v>10</v>
      </c>
      <c r="K22" s="16"/>
    </row>
    <row r="23" spans="1:11" s="1" customFormat="1" ht="101.25" customHeight="1" x14ac:dyDescent="0.15">
      <c r="A23" s="44"/>
      <c r="B23" s="49" t="s">
        <v>67</v>
      </c>
      <c r="C23" s="26" t="s">
        <v>29</v>
      </c>
      <c r="D23" s="59" t="s">
        <v>64</v>
      </c>
      <c r="E23" s="59"/>
      <c r="F23" s="51" t="s">
        <v>77</v>
      </c>
      <c r="G23" s="51"/>
      <c r="H23" s="27" t="s">
        <v>78</v>
      </c>
      <c r="I23" s="23">
        <v>10</v>
      </c>
      <c r="J23" s="23">
        <v>10</v>
      </c>
      <c r="K23" s="24"/>
    </row>
    <row r="24" spans="1:11" s="1" customFormat="1" ht="45" customHeight="1" x14ac:dyDescent="0.15">
      <c r="A24" s="44"/>
      <c r="B24" s="50"/>
      <c r="C24" s="22" t="s">
        <v>63</v>
      </c>
      <c r="D24" s="59" t="s">
        <v>65</v>
      </c>
      <c r="E24" s="59"/>
      <c r="F24" s="51" t="s">
        <v>77</v>
      </c>
      <c r="G24" s="51"/>
      <c r="H24" s="27" t="s">
        <v>79</v>
      </c>
      <c r="I24" s="25">
        <v>10</v>
      </c>
      <c r="J24" s="25">
        <v>10</v>
      </c>
      <c r="K24" s="24"/>
    </row>
    <row r="25" spans="1:11" s="1" customFormat="1" ht="32.25" customHeight="1" x14ac:dyDescent="0.15">
      <c r="A25" s="44"/>
      <c r="B25" s="18" t="s">
        <v>35</v>
      </c>
      <c r="C25" s="19" t="s">
        <v>36</v>
      </c>
      <c r="D25" s="60" t="s">
        <v>58</v>
      </c>
      <c r="E25" s="60"/>
      <c r="F25" s="34" t="s">
        <v>46</v>
      </c>
      <c r="G25" s="34"/>
      <c r="H25" s="28">
        <v>1</v>
      </c>
      <c r="I25" s="17">
        <v>10</v>
      </c>
      <c r="J25" s="17">
        <v>10</v>
      </c>
      <c r="K25" s="16"/>
    </row>
    <row r="26" spans="1:11" s="1" customFormat="1" ht="20.100000000000001" customHeight="1" x14ac:dyDescent="0.15">
      <c r="A26" s="46" t="s">
        <v>30</v>
      </c>
      <c r="B26" s="47"/>
      <c r="C26" s="47"/>
      <c r="D26" s="47"/>
      <c r="E26" s="47"/>
      <c r="F26" s="47"/>
      <c r="G26" s="47"/>
      <c r="H26" s="48"/>
      <c r="I26" s="10">
        <f>SUM(I15:I25)+I8</f>
        <v>100</v>
      </c>
      <c r="J26" s="10">
        <f>SUM(J15:J25)+K8</f>
        <v>97.706095614035092</v>
      </c>
      <c r="K26" s="11"/>
    </row>
    <row r="27" spans="1:11" s="1" customFormat="1" ht="151.5" customHeight="1" x14ac:dyDescent="0.15">
      <c r="A27" s="45" t="s">
        <v>80</v>
      </c>
      <c r="B27" s="45"/>
      <c r="C27" s="45"/>
      <c r="D27" s="45"/>
      <c r="E27" s="45"/>
      <c r="F27" s="45"/>
      <c r="G27" s="45"/>
      <c r="H27" s="45"/>
      <c r="I27" s="45"/>
      <c r="J27" s="45"/>
      <c r="K27" s="45"/>
    </row>
  </sheetData>
  <mergeCells count="52">
    <mergeCell ref="A27:K27"/>
    <mergeCell ref="A26:H26"/>
    <mergeCell ref="D17:E17"/>
    <mergeCell ref="F17:G17"/>
    <mergeCell ref="D18:E18"/>
    <mergeCell ref="F18:G18"/>
    <mergeCell ref="B23:B24"/>
    <mergeCell ref="D24:E24"/>
    <mergeCell ref="F24:G24"/>
    <mergeCell ref="D23:E23"/>
    <mergeCell ref="F23:G23"/>
    <mergeCell ref="D22:E22"/>
    <mergeCell ref="B15:B21"/>
    <mergeCell ref="C15:C19"/>
    <mergeCell ref="F19:G19"/>
    <mergeCell ref="A14:A25"/>
    <mergeCell ref="A7:C11"/>
    <mergeCell ref="F25:G25"/>
    <mergeCell ref="A1:D1"/>
    <mergeCell ref="A2:K2"/>
    <mergeCell ref="A3:K3"/>
    <mergeCell ref="A4:C4"/>
    <mergeCell ref="D4:K4"/>
    <mergeCell ref="A5:C5"/>
    <mergeCell ref="D5:G5"/>
    <mergeCell ref="I5:K5"/>
    <mergeCell ref="A6:C6"/>
    <mergeCell ref="D6:G6"/>
    <mergeCell ref="I6:K6"/>
    <mergeCell ref="D16:E16"/>
    <mergeCell ref="F22:G22"/>
    <mergeCell ref="A12:A13"/>
    <mergeCell ref="B12:G12"/>
    <mergeCell ref="H12:K12"/>
    <mergeCell ref="B13:G13"/>
    <mergeCell ref="H13:K13"/>
    <mergeCell ref="D14:E14"/>
    <mergeCell ref="F14:G14"/>
    <mergeCell ref="D25:E25"/>
    <mergeCell ref="F16:G16"/>
    <mergeCell ref="F15:G15"/>
    <mergeCell ref="D20:E20"/>
    <mergeCell ref="F20:G20"/>
    <mergeCell ref="D21:E21"/>
    <mergeCell ref="F21:G21"/>
    <mergeCell ref="D19:E19"/>
    <mergeCell ref="D15:E15"/>
    <mergeCell ref="D7:E7"/>
    <mergeCell ref="D8:E8"/>
    <mergeCell ref="D9:E9"/>
    <mergeCell ref="D10:E10"/>
    <mergeCell ref="D11:E11"/>
  </mergeCells>
  <phoneticPr fontId="11" type="noConversion"/>
  <pageMargins left="0.69930555555555596" right="0.69930555555555596" top="0.75" bottom="0.75" header="0.3" footer="0.3"/>
  <pageSetup paperSize="9" scale="67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 x14ac:dyDescent="0.15"/>
  <sheetData/>
  <phoneticPr fontId="11" type="noConversion"/>
  <pageMargins left="0.69930555555555596" right="0.69930555555555596" top="0.75" bottom="0.75" header="0.3" footer="0.3"/>
  <pageSetup paperSize="9" orientation="portrait" horizontalDpi="2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 x14ac:dyDescent="0.15"/>
  <sheetData/>
  <phoneticPr fontId="11" type="noConversion"/>
  <pageMargins left="0.69930555555555596" right="0.69930555555555596" top="0.75" bottom="0.75" header="0.3" footer="0.3"/>
  <pageSetup paperSize="9" orientation="portrait" horizontalDpi="2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niyuanhui</cp:lastModifiedBy>
  <cp:lastPrinted>2024-05-07T07:36:25Z</cp:lastPrinted>
  <dcterms:created xsi:type="dcterms:W3CDTF">2006-09-15T19:21:00Z</dcterms:created>
  <dcterms:modified xsi:type="dcterms:W3CDTF">2024-05-08T02:14:25Z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2052-3.7.0.5929</vt:lpwstr>
  </property>
</Properties>
</file>